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activeTab="5"/>
  </bookViews>
  <sheets>
    <sheet name="JURIDICA" sheetId="9" r:id="rId1"/>
    <sheet name="TECNICAGRUPO  23 " sheetId="13" r:id="rId2"/>
    <sheet name="TECNICAGRUPO  26" sheetId="11" r:id="rId3"/>
    <sheet name="TECNICAGRUPO 35 " sheetId="12" r:id="rId4"/>
    <sheet name="TECNICAGRUPO 42" sheetId="8" r:id="rId5"/>
    <sheet name="FINANCIERA" sheetId="10" r:id="rId6"/>
  </sheets>
  <calcPr calcId="152511"/>
</workbook>
</file>

<file path=xl/calcChain.xml><?xml version="1.0" encoding="utf-8"?>
<calcChain xmlns="http://schemas.openxmlformats.org/spreadsheetml/2006/main">
  <c r="C23" i="10" l="1"/>
  <c r="C22" i="10"/>
  <c r="C12" i="10"/>
  <c r="C13" i="10" s="1"/>
  <c r="E24" i="8" l="1"/>
  <c r="E24" i="12"/>
  <c r="E24" i="11"/>
  <c r="E24" i="13"/>
  <c r="F130" i="13" l="1"/>
  <c r="D141" i="13" s="1"/>
  <c r="E115" i="13"/>
  <c r="D140" i="13" s="1"/>
  <c r="C111" i="13"/>
  <c r="A50" i="13"/>
  <c r="E40" i="13"/>
  <c r="F122" i="12"/>
  <c r="D133" i="12" s="1"/>
  <c r="E107" i="12"/>
  <c r="D132" i="12" s="1"/>
  <c r="M101" i="12"/>
  <c r="L101" i="12"/>
  <c r="K101" i="12"/>
  <c r="C103" i="12" s="1"/>
  <c r="N100" i="12"/>
  <c r="N101" i="12" s="1"/>
  <c r="A50" i="12"/>
  <c r="E40" i="12"/>
  <c r="F120" i="11"/>
  <c r="D131" i="11" s="1"/>
  <c r="E106" i="11"/>
  <c r="D130" i="11" s="1"/>
  <c r="C102" i="11"/>
  <c r="E40" i="11"/>
  <c r="E132" i="12" l="1"/>
  <c r="E130" i="11"/>
  <c r="E140" i="13"/>
  <c r="E40" i="8"/>
  <c r="E107" i="8" l="1"/>
  <c r="D132" i="8" s="1"/>
  <c r="F122" i="8"/>
  <c r="D133" i="8" s="1"/>
  <c r="E132" i="8" l="1"/>
  <c r="C103" i="8" l="1"/>
  <c r="A50" i="8"/>
</calcChain>
</file>

<file path=xl/sharedStrings.xml><?xml version="1.0" encoding="utf-8"?>
<sst xmlns="http://schemas.openxmlformats.org/spreadsheetml/2006/main" count="1439" uniqueCount="379">
  <si>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</si>
  <si>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</si>
  <si>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</si>
  <si>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</si>
  <si>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</si>
  <si>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</si>
  <si>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</si>
  <si>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</si>
  <si>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</si>
  <si>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</si>
  <si>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</si>
  <si>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</si>
  <si>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</si>
  <si>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</si>
  <si>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</si>
  <si>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</si>
  <si>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</si>
  <si>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</si>
  <si>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</si>
  <si>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</si>
  <si>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</si>
  <si>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</si>
  <si>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</si>
  <si>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</si>
  <si>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</si>
  <si>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</si>
  <si>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</si>
  <si>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</si>
  <si>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</si>
  <si>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</si>
  <si>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</si>
  <si>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</si>
  <si>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</si>
  <si>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</si>
  <si>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</si>
  <si>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</si>
  <si>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</si>
  <si>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</si>
  <si>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</si>
  <si>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</si>
  <si>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</si>
  <si>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</si>
  <si>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</si>
  <si>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</si>
  <si>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</si>
  <si>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</si>
  <si>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</si>
  <si>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</si>
  <si>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</si>
  <si>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</si>
  <si>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</si>
  <si>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</si>
  <si>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</si>
  <si>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</si>
  <si>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</si>
  <si>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</si>
  <si>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</si>
  <si>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</si>
  <si>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</si>
  <si>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</si>
  <si>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</si>
  <si>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</si>
  <si>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</si>
  <si>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</si>
  <si>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</si>
  <si>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</si>
  <si>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</si>
  <si>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</si>
  <si>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</si>
  <si>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</si>
  <si>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</si>
  <si>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</si>
  <si>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</si>
  <si>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</si>
  <si>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</si>
  <si>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</si>
  <si>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</si>
  <si>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</si>
  <si>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</si>
  <si>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</si>
  <si>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</si>
  <si>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</si>
  <si>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</si>
  <si>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</si>
  <si>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</si>
  <si>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</si>
  <si>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</si>
  <si>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</si>
  <si>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</si>
  <si>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</si>
  <si>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</si>
  <si>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</si>
  <si>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</si>
  <si>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</si>
  <si>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</si>
  <si>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</si>
  <si>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</si>
  <si>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</si>
  <si>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</si>
  <si>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</si>
  <si>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</si>
  <si>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</si>
  <si>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</si>
  <si>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</si>
  <si>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</si>
  <si>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</si>
  <si>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</si>
  <si>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</si>
  <si>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</si>
  <si>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</si>
  <si>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</si>
  <si>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</si>
  <si>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</si>
  <si>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</si>
  <si>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</si>
  <si>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</si>
  <si>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</si>
  <si>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</si>
  <si>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</si>
  <si>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</si>
  <si>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</si>
  <si>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</si>
  <si>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</si>
  <si>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</si>
  <si>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</si>
  <si>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</si>
  <si>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</si>
  <si>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</si>
  <si>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</si>
  <si>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</si>
  <si>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</si>
  <si>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</si>
  <si>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</si>
  <si>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</si>
  <si>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</si>
  <si>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</si>
  <si>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</si>
  <si>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</si>
  <si>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</si>
  <si>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</si>
  <si>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</si>
  <si>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</si>
  <si>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</si>
  <si>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</si>
  <si>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</si>
  <si>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</si>
  <si>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</si>
  <si>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</si>
  <si>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</si>
  <si>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</si>
  <si>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</si>
  <si>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</si>
  <si>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SOCIAL AMOR Y VIDA</t>
  </si>
  <si>
    <t>ICBF</t>
  </si>
  <si>
    <t>COLEGIO LA INMACULADA</t>
  </si>
  <si>
    <t>1/200</t>
  </si>
  <si>
    <t>YUSNEIDY  ARTUNDUAGA YASNO</t>
  </si>
  <si>
    <t>ADMINISTRADORA DE EMPRESAS</t>
  </si>
  <si>
    <t>SURCOLOMBIANA</t>
  </si>
  <si>
    <t>COORDINADOR CDI</t>
  </si>
  <si>
    <t>20/01/2013-30/09/2014</t>
  </si>
  <si>
    <t>YULY  JIMENA CERQUERA</t>
  </si>
  <si>
    <t>LICENCIADA EN PEDAGOGIA INFANTIL</t>
  </si>
  <si>
    <t>FUNREE- FUNDACION SOCIAL AMOR Y VIDA</t>
  </si>
  <si>
    <t>10/01/2012-22/08/2013-01/09/2013-30/09/2014</t>
  </si>
  <si>
    <t>COORDINADOR -DOCENTE</t>
  </si>
  <si>
    <t>MILENA RAMIREZ  OVIEDO</t>
  </si>
  <si>
    <t>PICOLOGO</t>
  </si>
  <si>
    <t>POLITECNICO GRAN COLOMBIANO</t>
  </si>
  <si>
    <t>FUNDACION AMOR Y VIDA</t>
  </si>
  <si>
    <t>01/07/2013-30/09/2014</t>
  </si>
  <si>
    <t xml:space="preserve">PICOLOGA  CDI </t>
  </si>
  <si>
    <t>MARIA ISABEL CARRERA DUCUARA</t>
  </si>
  <si>
    <t>PSICOLOGA</t>
  </si>
  <si>
    <t>UNAD</t>
  </si>
  <si>
    <t>PROFESIONAL DE ATENCION PSICOSOCIAL</t>
  </si>
  <si>
    <t>01/07/2013-30/09/2015</t>
  </si>
  <si>
    <t>1/300</t>
  </si>
  <si>
    <t>YULIETH MARCELA PEÑA VALBERDE</t>
  </si>
  <si>
    <t>01/07/2013-30/09/2016</t>
  </si>
  <si>
    <t>COORDINADORA  CDI</t>
  </si>
  <si>
    <t>MARCELLY  CUELLAR HURTADO</t>
  </si>
  <si>
    <t>LICENCIADA EN EDUCACION BASICA</t>
  </si>
  <si>
    <t>IUNIVERSIDAD DEL MADGALENA</t>
  </si>
  <si>
    <t>1/30O</t>
  </si>
  <si>
    <t>01/07/2013-30/09/2017-01/02/2009-12-06/2010</t>
  </si>
  <si>
    <t>COORDINADORA  CDI- COOORDINADORA COLEGIO EMPRESARIAL</t>
  </si>
  <si>
    <t>DERLY HERNANDEZ LUNA</t>
  </si>
  <si>
    <t>UNIVERSIDAD SURCOLOMBIANA</t>
  </si>
  <si>
    <t>01/07/2013-30/09/2017-01/02/2009-12-06/2011</t>
  </si>
  <si>
    <t>MARIA TERESA SALAS GOMEZ</t>
  </si>
  <si>
    <t>ALBERGUE INFANTIL</t>
  </si>
  <si>
    <t>01/06/2012-31/12/2012</t>
  </si>
  <si>
    <t>PRACTICA UNIVERSITARIA</t>
  </si>
  <si>
    <t>MARTHA LUCUA TORREZ OCHOA</t>
  </si>
  <si>
    <t>UNIVERSIDAD NACIONAL</t>
  </si>
  <si>
    <t>01/06/2011-01/06/2012</t>
  </si>
  <si>
    <t xml:space="preserve"> E&amp;T  DESARROLLOS LIMITADA -  </t>
  </si>
  <si>
    <t>LILIANA ACHURY ROCHA</t>
  </si>
  <si>
    <t>Hospital SAN SEBASTIAN</t>
  </si>
  <si>
    <t>01/03/2013-30/09/2013</t>
  </si>
  <si>
    <t>ANDRES FELIPE CASTRO DAMIAN</t>
  </si>
  <si>
    <t>PSICOLOGO</t>
  </si>
  <si>
    <t>IMPEC</t>
  </si>
  <si>
    <t>16/04/2012-16/10/2013</t>
  </si>
  <si>
    <t>MARTHA CECILIA PEREZ BONILLA</t>
  </si>
  <si>
    <t>1/1000</t>
  </si>
  <si>
    <t>LICENCIADA EN BASICA PRIMRIA</t>
  </si>
  <si>
    <t>SANTO TOMAS</t>
  </si>
  <si>
    <t>SOCIEDAD COLOMBIANA DE ESTUDIOS PARA LA EDUCACION</t>
  </si>
  <si>
    <t>CDI  SIN ARRIENDO</t>
  </si>
  <si>
    <t>NA</t>
  </si>
  <si>
    <t>CDI INSTITUCIONAL  LIRIOS DE PLATA SEDE BELLAVISTA</t>
  </si>
  <si>
    <t>CDI INSTITUCIONAL  LIRIOS DE PLATA SEDE SANRAFAEL</t>
  </si>
  <si>
    <t>CALLE 11 7 71</t>
  </si>
  <si>
    <t>CALLE 9  SUR 15 42</t>
  </si>
  <si>
    <t>CDI CON ARRIENDO</t>
  </si>
  <si>
    <t>CDI INSTITUCIONAL    VILLAMERCEDES 1</t>
  </si>
  <si>
    <t>VEREDA VILLA LOSADA</t>
  </si>
  <si>
    <t>CDI MODALIDAD FAMILIAR  FLORECER  OPITA</t>
  </si>
  <si>
    <t>CDI MODALIDAD FAMILIAR</t>
  </si>
  <si>
    <t>CARREAR 4 D  2 A SUR</t>
  </si>
  <si>
    <t>CDI MODALIDAD FAMILIAR  RENACER PLATEÑO</t>
  </si>
  <si>
    <t>VEREDAS LA PLATA</t>
  </si>
  <si>
    <t>CDI MODALIDAD FAMILIAR  RENACER PADRE CRECIENDO JUNTOS</t>
  </si>
  <si>
    <t>CARREAR 4  DE  2 A 99 SUR</t>
  </si>
  <si>
    <t>VEREDA JUNCAL</t>
  </si>
  <si>
    <t xml:space="preserve">CDI INSTITUCIONAL  JUNCAL   </t>
  </si>
  <si>
    <t xml:space="preserve">CDI MODALIDAD FAMILIAR    LA GOLETA 1 </t>
  </si>
  <si>
    <t>SEDE DISCAPACITADOS  CR 7 PALERMO</t>
  </si>
  <si>
    <t>CDI MODALIDAD FAMILIAR   SENDEROS DE LUZ</t>
  </si>
  <si>
    <t>JUNCAL</t>
  </si>
  <si>
    <t>CDI MODALIDAD FAMILIAR BACHE</t>
  </si>
  <si>
    <t>VEREDA BACHE</t>
  </si>
  <si>
    <t>CDI MODALIDAD FAMILIARFAMILIAS Y SEMILLAS</t>
  </si>
  <si>
    <t>VEREDAS SANTA MARIA</t>
  </si>
  <si>
    <t xml:space="preserve">CDI MODALIDAD FAMILIAR  </t>
  </si>
  <si>
    <t>CDI MODALIDAD FAMILIAR LA MINA 1</t>
  </si>
  <si>
    <t>VEREDA LA MINA TERUEL</t>
  </si>
  <si>
    <t>CDI MODALIDAD FAMILIAR PARAISO DEL HUILA</t>
  </si>
  <si>
    <t>CALLE 3 8 06  TERUEL</t>
  </si>
  <si>
    <t>CDI INSTITUCIONAL  LOS RETOÑOS</t>
  </si>
  <si>
    <t>CDI MODALIDAD FAMILIAR  PITERPAN</t>
  </si>
  <si>
    <t>CALLE 3  CR 14 SANTA TERESITASAN AGUSTIN</t>
  </si>
  <si>
    <t>VEREDA OBANDO SAN AGUSTIN</t>
  </si>
  <si>
    <t>ALCALDIA DE NEIVA</t>
  </si>
  <si>
    <t>FUNDACION SOCIAL  AMOR Y VIDA</t>
  </si>
  <si>
    <t>JORGE  ELIECER RAMIREZ OVIEDO</t>
  </si>
  <si>
    <t>CONTADOR</t>
  </si>
  <si>
    <t>UNIVERSIDAD DE LA AMAZONIA</t>
  </si>
  <si>
    <t>IDEA - FUNDACION SOCIAL AMOR Y VIDA</t>
  </si>
  <si>
    <t>01/01/2009-01/01/2010</t>
  </si>
  <si>
    <t>IDEAS</t>
  </si>
  <si>
    <t>SILVIA LEONOR SALCEDO MOTA</t>
  </si>
  <si>
    <t>SICOLOGA</t>
  </si>
  <si>
    <t>AMOR Y VIDA</t>
  </si>
  <si>
    <t>01/09/2013-30/09/2014</t>
  </si>
  <si>
    <t>APOYO PSICOSOCIAL</t>
  </si>
  <si>
    <t>LUIS ALVARADO MENDIETA CASTRO</t>
  </si>
  <si>
    <t>PSICOLOGO SOCIAL</t>
  </si>
  <si>
    <t>01/09/2013-30/09/2015</t>
  </si>
  <si>
    <t>2/300</t>
  </si>
  <si>
    <t>CARLOS ANDRES CABRERA CLAROS</t>
  </si>
  <si>
    <t>USCO</t>
  </si>
  <si>
    <t>10/04/2010-28/06/2013</t>
  </si>
  <si>
    <t>COORDINADOR GENERAL</t>
  </si>
  <si>
    <t>ELISABETH MARIA  LOSADA RAMIREZ</t>
  </si>
  <si>
    <t>LICENCIADA EN EDUCACION PREESCOLAR</t>
  </si>
  <si>
    <t>INIVERSIDAD QUINDIO</t>
  </si>
  <si>
    <t>01/02/2011-30/11/2011-01/02/2012-30/11/2012-01/02/2013-30/11/2013</t>
  </si>
  <si>
    <t>COORDINADORA ACADEMICA</t>
  </si>
  <si>
    <t>HEIDY VANESA MONTAÑEZ</t>
  </si>
  <si>
    <t>ABOGADA</t>
  </si>
  <si>
    <t>COOPERATIVA DE COLOMBIA</t>
  </si>
  <si>
    <t>FUNDACION SOCIA AMOR Y VIDA</t>
  </si>
  <si>
    <t>ASEORA JURIDICA-LIDER SERVICIO MODALIDADA CDI</t>
  </si>
  <si>
    <t>GRAN COLOMBIA</t>
  </si>
  <si>
    <t>COORDINADORA GENERAL</t>
  </si>
  <si>
    <t>OFELIA BAQUERO</t>
  </si>
  <si>
    <t>UNIVERSIDAD QUINDIO-NARIÑO</t>
  </si>
  <si>
    <t>SOCIEDAD COLOMBIANA SAS</t>
  </si>
  <si>
    <t>01/02/2011-30/11/2011-02/02/2012/30/12/2012</t>
  </si>
  <si>
    <t>01/07/2013-30/09/2017-01/02/2009-12-06/2012</t>
  </si>
  <si>
    <t>GLORIA MARIZZA PASTRANA</t>
  </si>
  <si>
    <t>ASTRID MILDRED CALDERON RUIZ</t>
  </si>
  <si>
    <t>01/09/2013/30/09/2014</t>
  </si>
  <si>
    <t>APOYO SICOSOCIAL</t>
  </si>
  <si>
    <t>COOPERATIVA</t>
  </si>
  <si>
    <t xml:space="preserve">PSICOLOGO  </t>
  </si>
  <si>
    <t>01/09/2013-30/12/2013-01/02/2007-30/11/2007-01/02/2006-30/11/2007</t>
  </si>
  <si>
    <t xml:space="preserve"> SAS  -  FUNDACION SOCIAL AMOR Y VIDA-  </t>
  </si>
  <si>
    <t>FUNDACION SOCIAL AMOR Y VIDA - ECOSOOP</t>
  </si>
  <si>
    <t>PROMOTOR Y APOYO PSICOSOCIAL</t>
  </si>
  <si>
    <t>NORMA GRACIELA CASTAÑO</t>
  </si>
  <si>
    <t>CARLOS ARIEL MEDINA FERNANDEZ</t>
  </si>
  <si>
    <t>01/09/2013/30/09/2014-11/10/2006-23/09/2011</t>
  </si>
  <si>
    <t>01/09/2013/30/09/2014-</t>
  </si>
  <si>
    <t>DIEGO ARMANDO CASTAÑO</t>
  </si>
  <si>
    <t xml:space="preserve">  APOYO PSICOSOCIAL</t>
  </si>
  <si>
    <t xml:space="preserve"> GIMNACIO LATINO AMERICANOFUNDACION SOCIAL AMOR Y VIDA - ECOSOOP</t>
  </si>
  <si>
    <t xml:space="preserve"> 02/02/2013-30/08/2013 -01/09/2013/30/09/2014-</t>
  </si>
  <si>
    <t>YURANNY  CUELLAR MENDEZ</t>
  </si>
  <si>
    <t>LICENCIADO  EN BASICA PRIMERIA</t>
  </si>
  <si>
    <t>COORDINADORA</t>
  </si>
  <si>
    <t>LEYDI  ROCIO RAMIREZ ROJAS</t>
  </si>
  <si>
    <t>SOCIEDAD COLOMBIANA-ASOTRAN</t>
  </si>
  <si>
    <t>24/05/2012-29/06/2012-03/07/2012-30/09/2012-22/10/10/2002/30/01/2012</t>
  </si>
  <si>
    <t>NESTOR LEANDRO CERQUERA ORTIZ</t>
  </si>
  <si>
    <t>PSICOLOGO- ESPECIALISTA GERENCIADE SALUD</t>
  </si>
  <si>
    <t xml:space="preserve">AMOR Y VIDA </t>
  </si>
  <si>
    <t>CARLOS MAURICIO CAPERA VILLLABA</t>
  </si>
  <si>
    <t>01/10/2013-30/09/2015</t>
  </si>
  <si>
    <t>LICENCIADO EN EDUCACION BASICA</t>
  </si>
  <si>
    <t>UNIVERSIDAD DEL MAGDALENA</t>
  </si>
  <si>
    <t>MELQUICEDETC GARCES</t>
  </si>
  <si>
    <t>PSICOLOGO-ESPECIALISTA EN SISTEMAS DINAMICOS-LICENCIADO EN LINGÜÍSTICA Y LITERATURA</t>
  </si>
  <si>
    <t>CDI MODALIDAD FAMILIAR GUIPAS Y CHAVAS</t>
  </si>
  <si>
    <t>CALLE TERCERA SANTA TERESITA</t>
  </si>
  <si>
    <t>JORJE ANDRES AVILA</t>
  </si>
  <si>
    <t>FUNDACION SOCIAL AMOR Y VIDA -</t>
  </si>
  <si>
    <t>JHON FREY  GUTIERREZ MUICA</t>
  </si>
  <si>
    <t>NIVIA COSTANZA SALAMANCA ORTEGA</t>
  </si>
  <si>
    <t>SORAIDA JIMENA SANCHEZ MUÑOS</t>
  </si>
  <si>
    <t>PSICOLOGA SOCIAL</t>
  </si>
  <si>
    <t>ADECOOP  SAS</t>
  </si>
  <si>
    <t>22/07/2011-30/12/2011-9/04/2013/28/07/2013</t>
  </si>
  <si>
    <t>176-208</t>
  </si>
  <si>
    <t>2009-2015</t>
  </si>
  <si>
    <t>2017-253</t>
  </si>
  <si>
    <t>274-331</t>
  </si>
  <si>
    <t>333-353</t>
  </si>
  <si>
    <t>355-401</t>
  </si>
  <si>
    <t>NO SE DILIGENCIO FORMATO 9 ,    NO SE ANEXA SOPORTE  EXPERIENCIA ADICIONAL</t>
  </si>
  <si>
    <t>9</t>
  </si>
  <si>
    <t>48</t>
  </si>
  <si>
    <t>1960</t>
  </si>
  <si>
    <t>1/150</t>
  </si>
  <si>
    <t>1/5000</t>
  </si>
  <si>
    <t>357</t>
  </si>
  <si>
    <t>6,5</t>
  </si>
  <si>
    <t>1000</t>
  </si>
  <si>
    <t>1261</t>
  </si>
  <si>
    <t>MI PEQUEÑO MUNDO- LA VORAGINE-FUNDACION SOCIAL-COLEGIO AMERICANO</t>
  </si>
  <si>
    <t>20/05/2014-30/09/2014-01/08/2013-30/11/2013-01/02/2013-30/06/2013-28/01/2013-28/03/2014</t>
  </si>
  <si>
    <t>255-273</t>
  </si>
  <si>
    <t>257-273</t>
  </si>
  <si>
    <t>31,3</t>
  </si>
  <si>
    <t>ALCALDIA DE NEIVA- IDEHA</t>
  </si>
  <si>
    <t>255-256</t>
  </si>
  <si>
    <t>31</t>
  </si>
  <si>
    <t>ENTREGO DOCUMENTO  QUE ACREDITA EXPERIENCIA</t>
  </si>
  <si>
    <t>2</t>
  </si>
  <si>
    <t>DE ESTE CONTRATO SE VALIDAN 2 MESES DEBIDO A QUE SON LOS QUE CORRESPONDEN A LOS ULTIMOS 5 AÑOS, A PARTIR DE 01 OCTUBRE 2009</t>
  </si>
  <si>
    <t>ALCALDIA DE NEIVA-COLEGIO IDEHA</t>
  </si>
  <si>
    <t>ENTREGO FORMATO  11</t>
  </si>
  <si>
    <t>ENTREGO FORMATO  12</t>
  </si>
  <si>
    <t>ENTREGO FORMATO  13</t>
  </si>
  <si>
    <t>ALCALDIA DE NEIVA -IDEHA</t>
  </si>
  <si>
    <t>24</t>
  </si>
  <si>
    <t>ENTREGO  DOCUMENTO QUE ACREDITA EXPERIENCIA</t>
  </si>
  <si>
    <t>ENTREGO FORMATO 11</t>
  </si>
  <si>
    <t>ENTREGO FORMATO 12</t>
  </si>
  <si>
    <t>ENTREGO FORMATO 13</t>
  </si>
  <si>
    <t>ENTREGO FORMATO 14</t>
  </si>
  <si>
    <t>ENTREGO DOCUMENTO QUE ACREDITA LA EXPERIENCIA</t>
  </si>
  <si>
    <t>ENTREGO DOCUMENTOS QUE ACREDITA  EXPERIENCIA</t>
  </si>
  <si>
    <t>PROPONENTE No. 1. FUNDACION SOCIAL AMOR Y VIDA</t>
  </si>
  <si>
    <t>8 a 11</t>
  </si>
  <si>
    <t>13-14</t>
  </si>
  <si>
    <t>41-91</t>
  </si>
  <si>
    <t xml:space="preserve">23- 33  </t>
  </si>
  <si>
    <t>no aplica</t>
  </si>
  <si>
    <t>101-102</t>
  </si>
  <si>
    <t>104-105</t>
  </si>
  <si>
    <t>19-21</t>
  </si>
  <si>
    <t>16-17</t>
  </si>
  <si>
    <t>813013497-2</t>
  </si>
  <si>
    <t xml:space="preserve">CUMPLE </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</si>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</sst>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sz val="11"/>
      <name val="Calibri"/>
      <family val="2"/>
      <scheme val="minor"/>
    </font>
    <font>
      <sz val="10"/>
      <name val="Calibri"/>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14"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14" fontId="1" fillId="0" borderId="39" xfId="0" applyNumberFormat="1" applyFont="1" applyFill="1" applyBorder="1" applyAlignment="1">
      <alignment horizontal="center" vertical="center" wrapText="1"/>
    </xf>
    <xf numFmtId="14" fontId="0" fillId="0" borderId="1" xfId="0" applyNumberFormat="1" applyBorder="1" applyAlignment="1"/>
    <xf numFmtId="0" fontId="0" fillId="0" borderId="0" xfId="0" applyAlignment="1">
      <alignment wrapText="1"/>
    </xf>
    <xf numFmtId="0" fontId="14" fillId="0" borderId="1" xfId="0" applyFont="1" applyBorder="1" applyAlignment="1">
      <alignment vertical="center"/>
    </xf>
    <xf numFmtId="0" fontId="14" fillId="0" borderId="1" xfId="0" applyFont="1" applyBorder="1" applyAlignment="1">
      <alignment horizontal="center" wrapText="1"/>
    </xf>
    <xf numFmtId="0" fontId="32" fillId="0" borderId="1" xfId="0" applyFont="1" applyFill="1" applyBorder="1" applyAlignment="1">
      <alignment horizontal="center" vertical="center" wrapText="1"/>
    </xf>
    <xf numFmtId="0" fontId="14" fillId="0" borderId="1" xfId="0" applyFont="1" applyBorder="1" applyAlignment="1"/>
    <xf numFmtId="0" fontId="0" fillId="0" borderId="1" xfId="0" applyBorder="1" applyAlignment="1">
      <alignment horizontal="center" wrapText="1"/>
    </xf>
    <xf numFmtId="0" fontId="0" fillId="0" borderId="1" xfId="0" applyFont="1" applyFill="1" applyBorder="1" applyAlignment="1">
      <alignment horizontal="center" vertical="center" wrapText="1"/>
    </xf>
    <xf numFmtId="0" fontId="0" fillId="0" borderId="5"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Border="1" applyAlignment="1">
      <alignment vertical="center"/>
    </xf>
    <xf numFmtId="14" fontId="0" fillId="0" borderId="1" xfId="0" applyNumberFormat="1" applyFont="1" applyBorder="1" applyAlignment="1">
      <alignment vertical="center"/>
    </xf>
    <xf numFmtId="0" fontId="0" fillId="0" borderId="1" xfId="0" applyFont="1" applyBorder="1" applyAlignment="1">
      <alignment vertical="center" wrapText="1"/>
    </xf>
    <xf numFmtId="0" fontId="0" fillId="0" borderId="14" xfId="0" applyFont="1" applyFill="1" applyBorder="1" applyAlignment="1">
      <alignment horizontal="center" vertical="center" wrapText="1"/>
    </xf>
    <xf numFmtId="0" fontId="0" fillId="0" borderId="0" xfId="0" applyFont="1" applyAlignment="1">
      <alignment vertical="center"/>
    </xf>
    <xf numFmtId="0" fontId="14" fillId="0" borderId="1" xfId="0" applyFont="1" applyBorder="1" applyAlignment="1">
      <alignment vertical="center" wrapText="1"/>
    </xf>
    <xf numFmtId="0" fontId="0" fillId="0" borderId="39" xfId="0" applyFont="1" applyFill="1" applyBorder="1" applyAlignment="1">
      <alignment horizontal="center" vertical="center" wrapText="1"/>
    </xf>
    <xf numFmtId="14" fontId="0" fillId="0" borderId="0" xfId="0" applyNumberFormat="1" applyFont="1" applyAlignment="1">
      <alignment vertical="center"/>
    </xf>
    <xf numFmtId="0" fontId="0" fillId="0" borderId="1" xfId="0" applyBorder="1" applyAlignment="1">
      <alignment wrapText="1"/>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0" fontId="33" fillId="0" borderId="1" xfId="0" applyFont="1" applyFill="1" applyBorder="1" applyAlignment="1">
      <alignment horizontal="left" vertical="center" wrapText="1"/>
    </xf>
    <xf numFmtId="0" fontId="0" fillId="0" borderId="1" xfId="0" applyFont="1" applyBorder="1" applyAlignment="1">
      <alignment horizontal="center" wrapText="1"/>
    </xf>
    <xf numFmtId="0" fontId="14" fillId="0" borderId="1" xfId="0" applyFont="1" applyBorder="1" applyAlignment="1">
      <alignment horizontal="center" vertical="center"/>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center" vertical="center" wrapText="1"/>
    </xf>
    <xf numFmtId="0" fontId="14" fillId="0" borderId="1" xfId="0" applyFont="1" applyBorder="1" applyAlignment="1">
      <alignment horizontal="center"/>
    </xf>
    <xf numFmtId="0" fontId="0" fillId="0" borderId="1" xfId="0" applyFont="1" applyBorder="1" applyAlignment="1">
      <alignment horizontal="center"/>
    </xf>
    <xf numFmtId="14" fontId="0" fillId="0" borderId="1" xfId="0" applyNumberFormat="1" applyFont="1" applyBorder="1" applyAlignment="1">
      <alignment horizontal="center"/>
    </xf>
    <xf numFmtId="0" fontId="0" fillId="0" borderId="1" xfId="0" applyFont="1" applyFill="1" applyBorder="1" applyAlignment="1">
      <alignment horizontal="center"/>
    </xf>
    <xf numFmtId="14" fontId="0" fillId="0" borderId="1" xfId="0" applyNumberFormat="1" applyBorder="1" applyAlignment="1">
      <alignment vertical="center"/>
    </xf>
    <xf numFmtId="0" fontId="0" fillId="0" borderId="5"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8" fillId="0" borderId="0" xfId="0" applyFont="1" applyAlignment="1">
      <alignment horizontal="center" vertical="center"/>
    </xf>
    <xf numFmtId="0" fontId="23" fillId="5" borderId="1"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5"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Font="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40" xfId="0" applyBorder="1" applyAlignment="1">
      <alignment horizontal="center" vertical="center" wrapText="1"/>
    </xf>
    <xf numFmtId="0" fontId="0" fillId="0" borderId="41" xfId="0"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4" fillId="9" borderId="18" xfId="0" applyFont="1" applyFill="1" applyBorder="1" applyAlignment="1">
      <alignment horizontal="left" vertical="justify" wrapText="1"/>
    </xf>
    <xf numFmtId="0" fontId="24" fillId="9" borderId="19" xfId="0" applyFont="1" applyFill="1" applyBorder="1" applyAlignment="1">
      <alignment horizontal="left" vertical="justify" wrapText="1"/>
    </xf>
    <xf numFmtId="0" fontId="24" fillId="9" borderId="20" xfId="0" applyFont="1" applyFill="1" applyBorder="1" applyAlignment="1">
      <alignment horizontal="left" vertical="justify" wrapText="1"/>
    </xf>
    <xf numFmtId="16" fontId="24" fillId="6" borderId="18" xfId="0" applyNumberFormat="1" applyFont="1" applyFill="1" applyBorder="1" applyAlignment="1">
      <alignment horizontal="center" vertical="center" wrapText="1"/>
    </xf>
    <xf numFmtId="0" fontId="24" fillId="9" borderId="21" xfId="0" applyFont="1" applyFill="1" applyBorder="1" applyAlignment="1">
      <alignment horizontal="left" vertical="justify" wrapText="1"/>
    </xf>
    <xf numFmtId="0" fontId="24" fillId="9" borderId="22" xfId="0" applyFont="1" applyFill="1" applyBorder="1" applyAlignment="1">
      <alignment horizontal="left" vertical="justify" wrapText="1"/>
    </xf>
    <xf numFmtId="0" fontId="24" fillId="9" borderId="23" xfId="0" applyFont="1" applyFill="1" applyBorder="1" applyAlignment="1">
      <alignment horizontal="left" vertical="justify"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3" fontId="26" fillId="7" borderId="34" xfId="0" applyNumberFormat="1" applyFont="1" applyFill="1" applyBorder="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G25" sqref="G25"/>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3" t="s">
        <v>366</v>
      </c>
      <c r="B1" s="203"/>
      <c r="C1" s="203"/>
      <c r="D1" s="203"/>
      <c r="E1" s="203"/>
      <c r="F1" s="203"/>
      <c r="G1" s="203"/>
      <c r="H1" s="203"/>
      <c r="I1" s="203"/>
      <c r="J1" s="203"/>
      <c r="K1" s="203"/>
      <c r="L1" s="203"/>
    </row>
    <row r="2" spans="1:12" x14ac:dyDescent="0.3">
      <c r="A2" s="96"/>
      <c r="B2" s="96"/>
      <c r="C2" s="96"/>
      <c r="D2" s="96"/>
      <c r="E2" s="96"/>
      <c r="F2" s="96"/>
      <c r="G2" s="96"/>
      <c r="H2" s="96"/>
      <c r="I2" s="96"/>
      <c r="J2" s="96"/>
      <c r="K2" s="96"/>
      <c r="L2" s="96"/>
    </row>
    <row r="3" spans="1:12" x14ac:dyDescent="0.3">
      <c r="A3" s="204" t="s">
        <v>65</v>
      </c>
      <c r="B3" s="204"/>
      <c r="C3" s="204"/>
      <c r="D3" s="204"/>
      <c r="E3" s="79" t="s">
        <v>66</v>
      </c>
      <c r="F3" s="197" t="s">
        <v>67</v>
      </c>
      <c r="G3" s="197" t="s">
        <v>68</v>
      </c>
      <c r="H3" s="204" t="s">
        <v>3</v>
      </c>
      <c r="I3" s="204"/>
      <c r="J3" s="204"/>
      <c r="K3" s="204"/>
      <c r="L3" s="204"/>
    </row>
    <row r="4" spans="1:12" x14ac:dyDescent="0.3">
      <c r="A4" s="271" t="s">
        <v>91</v>
      </c>
      <c r="B4" s="272"/>
      <c r="C4" s="272"/>
      <c r="D4" s="273"/>
      <c r="E4" s="274" t="s">
        <v>367</v>
      </c>
      <c r="F4" s="1" t="s">
        <v>23</v>
      </c>
      <c r="G4" s="1"/>
      <c r="H4" s="199"/>
      <c r="I4" s="199"/>
      <c r="J4" s="199"/>
      <c r="K4" s="199"/>
      <c r="L4" s="199"/>
    </row>
    <row r="5" spans="1:12" x14ac:dyDescent="0.3">
      <c r="A5" s="275" t="s">
        <v>92</v>
      </c>
      <c r="B5" s="276"/>
      <c r="C5" s="276"/>
      <c r="D5" s="277"/>
      <c r="E5" s="80" t="s">
        <v>368</v>
      </c>
      <c r="F5" s="1" t="s">
        <v>23</v>
      </c>
      <c r="G5" s="1"/>
      <c r="H5" s="199"/>
      <c r="I5" s="199"/>
      <c r="J5" s="199"/>
      <c r="K5" s="199"/>
      <c r="L5" s="199"/>
    </row>
    <row r="6" spans="1:12" x14ac:dyDescent="0.3">
      <c r="A6" s="275" t="s">
        <v>127</v>
      </c>
      <c r="B6" s="276"/>
      <c r="C6" s="276"/>
      <c r="D6" s="277"/>
      <c r="E6" s="80" t="s">
        <v>369</v>
      </c>
      <c r="F6" s="1" t="s">
        <v>23</v>
      </c>
      <c r="G6" s="1"/>
      <c r="H6" s="199"/>
      <c r="I6" s="199"/>
      <c r="J6" s="199"/>
      <c r="K6" s="199"/>
      <c r="L6" s="199"/>
    </row>
    <row r="7" spans="1:12" x14ac:dyDescent="0.3">
      <c r="A7" s="275" t="s">
        <v>69</v>
      </c>
      <c r="B7" s="276"/>
      <c r="C7" s="276"/>
      <c r="D7" s="277"/>
      <c r="E7" s="81" t="s">
        <v>370</v>
      </c>
      <c r="F7" s="1" t="s">
        <v>23</v>
      </c>
      <c r="G7" s="1"/>
      <c r="H7" s="199"/>
      <c r="I7" s="199"/>
      <c r="J7" s="199"/>
      <c r="K7" s="199"/>
      <c r="L7" s="199"/>
    </row>
    <row r="8" spans="1:12" x14ac:dyDescent="0.3">
      <c r="A8" s="275" t="s">
        <v>88</v>
      </c>
      <c r="B8" s="276"/>
      <c r="C8" s="276"/>
      <c r="D8" s="277"/>
      <c r="E8" s="81" t="s">
        <v>371</v>
      </c>
      <c r="F8" s="1"/>
      <c r="G8" s="1"/>
      <c r="H8" s="200"/>
      <c r="I8" s="201"/>
      <c r="J8" s="201"/>
      <c r="K8" s="201"/>
      <c r="L8" s="202"/>
    </row>
    <row r="9" spans="1:12" x14ac:dyDescent="0.3">
      <c r="A9" s="275" t="s">
        <v>128</v>
      </c>
      <c r="B9" s="276"/>
      <c r="C9" s="276"/>
      <c r="D9" s="277"/>
      <c r="E9" s="81" t="s">
        <v>371</v>
      </c>
      <c r="F9" s="1"/>
      <c r="G9" s="1"/>
      <c r="H9" s="199"/>
      <c r="I9" s="199"/>
      <c r="J9" s="199"/>
      <c r="K9" s="199"/>
      <c r="L9" s="199"/>
    </row>
    <row r="10" spans="1:12" x14ac:dyDescent="0.3">
      <c r="A10" s="275" t="s">
        <v>90</v>
      </c>
      <c r="B10" s="276"/>
      <c r="C10" s="276"/>
      <c r="D10" s="277"/>
      <c r="E10" s="81" t="s">
        <v>371</v>
      </c>
      <c r="F10" s="1"/>
      <c r="G10" s="1"/>
      <c r="H10" s="200"/>
      <c r="I10" s="201"/>
      <c r="J10" s="201"/>
      <c r="K10" s="201"/>
      <c r="L10" s="202"/>
    </row>
    <row r="11" spans="1:12" x14ac:dyDescent="0.3">
      <c r="A11" s="275" t="s">
        <v>70</v>
      </c>
      <c r="B11" s="276"/>
      <c r="C11" s="276"/>
      <c r="D11" s="277"/>
      <c r="E11" s="80">
        <v>108</v>
      </c>
      <c r="F11" s="1" t="s">
        <v>23</v>
      </c>
      <c r="G11" s="1"/>
      <c r="H11" s="199"/>
      <c r="I11" s="199"/>
      <c r="J11" s="199"/>
      <c r="K11" s="199"/>
      <c r="L11" s="199"/>
    </row>
    <row r="12" spans="1:12" x14ac:dyDescent="0.3">
      <c r="A12" s="275" t="s">
        <v>71</v>
      </c>
      <c r="B12" s="276"/>
      <c r="C12" s="276"/>
      <c r="D12" s="277"/>
      <c r="E12" s="80">
        <v>39</v>
      </c>
      <c r="F12" s="1" t="s">
        <v>23</v>
      </c>
      <c r="G12" s="1"/>
      <c r="H12" s="199"/>
      <c r="I12" s="199"/>
      <c r="J12" s="199"/>
      <c r="K12" s="199"/>
      <c r="L12" s="199"/>
    </row>
    <row r="13" spans="1:12" x14ac:dyDescent="0.3">
      <c r="A13" s="275" t="s">
        <v>72</v>
      </c>
      <c r="B13" s="276"/>
      <c r="C13" s="276"/>
      <c r="D13" s="277"/>
      <c r="E13" s="80" t="s">
        <v>372</v>
      </c>
      <c r="F13" s="1"/>
      <c r="G13" s="1"/>
      <c r="H13" s="199"/>
      <c r="I13" s="199"/>
      <c r="J13" s="199"/>
      <c r="K13" s="199"/>
      <c r="L13" s="199"/>
    </row>
    <row r="14" spans="1:12" x14ac:dyDescent="0.3">
      <c r="A14" s="275" t="s">
        <v>73</v>
      </c>
      <c r="B14" s="276"/>
      <c r="C14" s="276"/>
      <c r="D14" s="277"/>
      <c r="E14" s="80" t="s">
        <v>373</v>
      </c>
      <c r="F14" s="1" t="s">
        <v>23</v>
      </c>
      <c r="G14" s="1"/>
      <c r="H14" s="199"/>
      <c r="I14" s="199"/>
      <c r="J14" s="199"/>
      <c r="K14" s="199"/>
      <c r="L14" s="199"/>
    </row>
    <row r="15" spans="1:12" x14ac:dyDescent="0.3">
      <c r="A15" s="275" t="s">
        <v>74</v>
      </c>
      <c r="B15" s="276"/>
      <c r="C15" s="276"/>
      <c r="D15" s="277"/>
      <c r="E15" s="80">
        <v>107</v>
      </c>
      <c r="F15" s="1" t="s">
        <v>23</v>
      </c>
      <c r="G15" s="1"/>
      <c r="H15" s="199"/>
      <c r="I15" s="199"/>
      <c r="J15" s="199"/>
      <c r="K15" s="199"/>
      <c r="L15" s="199"/>
    </row>
    <row r="16" spans="1:12" x14ac:dyDescent="0.3">
      <c r="A16" s="275" t="s">
        <v>89</v>
      </c>
      <c r="B16" s="276"/>
      <c r="C16" s="276"/>
      <c r="D16" s="277"/>
      <c r="E16" s="80" t="s">
        <v>374</v>
      </c>
      <c r="F16" s="1" t="s">
        <v>23</v>
      </c>
      <c r="G16" s="1"/>
      <c r="H16" s="200"/>
      <c r="I16" s="201"/>
      <c r="J16" s="201"/>
      <c r="K16" s="201"/>
      <c r="L16" s="202"/>
    </row>
    <row r="17" spans="1:12" x14ac:dyDescent="0.3">
      <c r="A17" s="275" t="s">
        <v>93</v>
      </c>
      <c r="B17" s="276"/>
      <c r="C17" s="276"/>
      <c r="D17" s="277"/>
      <c r="E17" s="80" t="s">
        <v>375</v>
      </c>
      <c r="F17" s="1" t="s">
        <v>23</v>
      </c>
      <c r="G17" s="1"/>
      <c r="H17" s="200"/>
      <c r="I17" s="201"/>
      <c r="J17" s="201"/>
      <c r="K17" s="201"/>
      <c r="L17" s="202"/>
    </row>
    <row r="18" spans="1:12" x14ac:dyDescent="0.3">
      <c r="A18" s="275" t="s">
        <v>94</v>
      </c>
      <c r="B18" s="276"/>
      <c r="C18" s="276"/>
      <c r="D18" s="277"/>
      <c r="E18" s="82" t="s">
        <v>371</v>
      </c>
      <c r="F18" s="1"/>
      <c r="G18" s="1"/>
      <c r="H18" s="199"/>
      <c r="I18" s="199"/>
      <c r="J18" s="199"/>
      <c r="K18" s="199"/>
      <c r="L18" s="199"/>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topLeftCell="C44" zoomScale="70" zoomScaleNormal="70" workbookViewId="0">
      <selection activeCell="E50" sqref="E50"/>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11" t="s">
        <v>4</v>
      </c>
      <c r="C6" s="205" t="s">
        <v>152</v>
      </c>
      <c r="D6" s="205"/>
      <c r="E6" s="205"/>
      <c r="F6" s="205"/>
      <c r="G6" s="205"/>
      <c r="H6" s="205"/>
      <c r="I6" s="205"/>
      <c r="J6" s="205"/>
      <c r="K6" s="205"/>
      <c r="L6" s="205"/>
      <c r="M6" s="205"/>
      <c r="N6" s="206"/>
    </row>
    <row r="7" spans="2:16" ht="16.2" thickBot="1" x14ac:dyDescent="0.35">
      <c r="B7" s="12" t="s">
        <v>5</v>
      </c>
      <c r="C7" s="205"/>
      <c r="D7" s="205"/>
      <c r="E7" s="205"/>
      <c r="F7" s="205"/>
      <c r="G7" s="205"/>
      <c r="H7" s="205"/>
      <c r="I7" s="205"/>
      <c r="J7" s="205"/>
      <c r="K7" s="205"/>
      <c r="L7" s="205"/>
      <c r="M7" s="205"/>
      <c r="N7" s="206"/>
    </row>
    <row r="8" spans="2:16" ht="16.2" thickBot="1" x14ac:dyDescent="0.35">
      <c r="B8" s="12" t="s">
        <v>6</v>
      </c>
      <c r="C8" s="205"/>
      <c r="D8" s="205"/>
      <c r="E8" s="205"/>
      <c r="F8" s="205"/>
      <c r="G8" s="205"/>
      <c r="H8" s="205"/>
      <c r="I8" s="205"/>
      <c r="J8" s="205"/>
      <c r="K8" s="205"/>
      <c r="L8" s="205"/>
      <c r="M8" s="205"/>
      <c r="N8" s="206"/>
    </row>
    <row r="9" spans="2:16" ht="16.2" thickBot="1" x14ac:dyDescent="0.35">
      <c r="B9" s="12" t="s">
        <v>7</v>
      </c>
      <c r="C9" s="205"/>
      <c r="D9" s="205"/>
      <c r="E9" s="205"/>
      <c r="F9" s="205"/>
      <c r="G9" s="205"/>
      <c r="H9" s="205"/>
      <c r="I9" s="205"/>
      <c r="J9" s="205"/>
      <c r="K9" s="205"/>
      <c r="L9" s="205"/>
      <c r="M9" s="205"/>
      <c r="N9" s="206"/>
    </row>
    <row r="10" spans="2:16" ht="16.2" thickBot="1" x14ac:dyDescent="0.35">
      <c r="B10" s="12" t="s">
        <v>8</v>
      </c>
      <c r="C10" s="211">
        <v>23</v>
      </c>
      <c r="D10" s="211"/>
      <c r="E10" s="212"/>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9"/>
      <c r="J12" s="99"/>
      <c r="K12" s="99"/>
      <c r="L12" s="99"/>
      <c r="M12" s="99"/>
      <c r="N12" s="19"/>
    </row>
    <row r="13" spans="2:16" x14ac:dyDescent="0.3">
      <c r="I13" s="99"/>
      <c r="J13" s="99"/>
      <c r="K13" s="99"/>
      <c r="L13" s="99"/>
      <c r="M13" s="99"/>
      <c r="N13" s="100"/>
    </row>
    <row r="14" spans="2:16" ht="45.75" customHeight="1" x14ac:dyDescent="0.3">
      <c r="B14" s="213" t="s">
        <v>95</v>
      </c>
      <c r="C14" s="213"/>
      <c r="D14" s="152" t="s">
        <v>12</v>
      </c>
      <c r="E14" s="152" t="s">
        <v>13</v>
      </c>
      <c r="F14" s="152" t="s">
        <v>29</v>
      </c>
      <c r="G14" s="84"/>
      <c r="I14" s="38"/>
      <c r="J14" s="38"/>
      <c r="K14" s="38"/>
      <c r="L14" s="38"/>
      <c r="M14" s="38"/>
      <c r="N14" s="100"/>
    </row>
    <row r="15" spans="2:16" x14ac:dyDescent="0.3">
      <c r="B15" s="213"/>
      <c r="C15" s="213"/>
      <c r="D15" s="152">
        <v>23</v>
      </c>
      <c r="E15" s="36">
        <v>2246384953</v>
      </c>
      <c r="F15" s="36">
        <v>995</v>
      </c>
      <c r="G15" s="85"/>
      <c r="I15" s="39"/>
      <c r="J15" s="39"/>
      <c r="K15" s="39"/>
      <c r="L15" s="39"/>
      <c r="M15" s="39"/>
      <c r="N15" s="100"/>
    </row>
    <row r="16" spans="2:16" x14ac:dyDescent="0.3">
      <c r="B16" s="213"/>
      <c r="C16" s="213"/>
      <c r="D16" s="152"/>
      <c r="E16" s="36"/>
      <c r="F16" s="36"/>
      <c r="G16" s="85"/>
      <c r="I16" s="39"/>
      <c r="J16" s="39"/>
      <c r="K16" s="39"/>
      <c r="L16" s="39"/>
      <c r="M16" s="39"/>
      <c r="N16" s="100"/>
    </row>
    <row r="17" spans="1:14" x14ac:dyDescent="0.3">
      <c r="B17" s="213"/>
      <c r="C17" s="213"/>
      <c r="D17" s="152"/>
      <c r="E17" s="36"/>
      <c r="F17" s="36"/>
      <c r="G17" s="85"/>
      <c r="I17" s="39"/>
      <c r="J17" s="39"/>
      <c r="K17" s="39"/>
      <c r="L17" s="39"/>
      <c r="M17" s="39"/>
      <c r="N17" s="100"/>
    </row>
    <row r="18" spans="1:14" x14ac:dyDescent="0.3">
      <c r="B18" s="213"/>
      <c r="C18" s="213"/>
      <c r="D18" s="152"/>
      <c r="E18" s="37"/>
      <c r="F18" s="36"/>
      <c r="G18" s="85"/>
      <c r="H18" s="22"/>
      <c r="I18" s="39"/>
      <c r="J18" s="39"/>
      <c r="K18" s="39"/>
      <c r="L18" s="39"/>
      <c r="M18" s="39"/>
      <c r="N18" s="20"/>
    </row>
    <row r="19" spans="1:14" x14ac:dyDescent="0.3">
      <c r="B19" s="213"/>
      <c r="C19" s="213"/>
      <c r="D19" s="152"/>
      <c r="E19" s="37"/>
      <c r="F19" s="36"/>
      <c r="G19" s="85"/>
      <c r="H19" s="22"/>
      <c r="I19" s="41"/>
      <c r="J19" s="41"/>
      <c r="K19" s="41"/>
      <c r="L19" s="41"/>
      <c r="M19" s="41"/>
      <c r="N19" s="20"/>
    </row>
    <row r="20" spans="1:14" x14ac:dyDescent="0.3">
      <c r="B20" s="213"/>
      <c r="C20" s="213"/>
      <c r="D20" s="152"/>
      <c r="E20" s="37"/>
      <c r="F20" s="36"/>
      <c r="G20" s="85"/>
      <c r="H20" s="22"/>
      <c r="I20" s="99"/>
      <c r="J20" s="99"/>
      <c r="K20" s="99"/>
      <c r="L20" s="99"/>
      <c r="M20" s="99"/>
      <c r="N20" s="20"/>
    </row>
    <row r="21" spans="1:14" x14ac:dyDescent="0.3">
      <c r="B21" s="213"/>
      <c r="C21" s="213"/>
      <c r="D21" s="152"/>
      <c r="E21" s="37"/>
      <c r="F21" s="36"/>
      <c r="G21" s="85"/>
      <c r="H21" s="22"/>
      <c r="I21" s="99"/>
      <c r="J21" s="99"/>
      <c r="K21" s="99"/>
      <c r="L21" s="99"/>
      <c r="M21" s="99"/>
      <c r="N21" s="20"/>
    </row>
    <row r="22" spans="1:14" ht="15" thickBot="1" x14ac:dyDescent="0.35">
      <c r="B22" s="214" t="s">
        <v>14</v>
      </c>
      <c r="C22" s="215"/>
      <c r="D22" s="152"/>
      <c r="E22" s="64"/>
      <c r="F22" s="36"/>
      <c r="G22" s="85"/>
      <c r="H22" s="22"/>
      <c r="I22" s="99"/>
      <c r="J22" s="99"/>
      <c r="K22" s="99"/>
      <c r="L22" s="99"/>
      <c r="M22" s="99"/>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796</v>
      </c>
      <c r="D24" s="42"/>
      <c r="E24" s="45">
        <f>E15</f>
        <v>2246384953</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129</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130</v>
      </c>
      <c r="D29" s="117" t="s">
        <v>131</v>
      </c>
      <c r="E29" s="96"/>
      <c r="F29" s="96"/>
      <c r="G29" s="96"/>
      <c r="H29" s="96"/>
      <c r="I29" s="99"/>
      <c r="J29" s="99"/>
      <c r="K29" s="99"/>
      <c r="L29" s="99"/>
      <c r="M29" s="99"/>
      <c r="N29" s="100"/>
    </row>
    <row r="30" spans="1:14" x14ac:dyDescent="0.3">
      <c r="A30" s="91"/>
      <c r="B30" s="113" t="s">
        <v>132</v>
      </c>
      <c r="C30" s="113" t="s">
        <v>130</v>
      </c>
      <c r="D30" s="113"/>
      <c r="E30" s="96"/>
      <c r="F30" s="96"/>
      <c r="G30" s="96"/>
      <c r="H30" s="96"/>
      <c r="I30" s="99"/>
      <c r="J30" s="99"/>
      <c r="K30" s="99"/>
      <c r="L30" s="99"/>
      <c r="M30" s="99"/>
      <c r="N30" s="100"/>
    </row>
    <row r="31" spans="1:14" x14ac:dyDescent="0.3">
      <c r="A31" s="91"/>
      <c r="B31" s="113" t="s">
        <v>133</v>
      </c>
      <c r="C31" s="113" t="s">
        <v>130</v>
      </c>
      <c r="D31" s="166"/>
      <c r="E31" s="96"/>
      <c r="F31" s="96"/>
      <c r="G31" s="96"/>
      <c r="H31" s="96"/>
      <c r="I31" s="99"/>
      <c r="J31" s="99"/>
      <c r="K31" s="99"/>
      <c r="L31" s="99"/>
      <c r="M31" s="99"/>
      <c r="N31" s="100"/>
    </row>
    <row r="32" spans="1:14" x14ac:dyDescent="0.3">
      <c r="A32" s="91"/>
      <c r="B32" s="113" t="s">
        <v>134</v>
      </c>
      <c r="C32" s="113" t="s">
        <v>130</v>
      </c>
      <c r="D32" s="113"/>
      <c r="E32" s="96"/>
      <c r="F32" s="96"/>
      <c r="G32" s="96"/>
      <c r="H32" s="96"/>
      <c r="I32" s="99"/>
      <c r="J32" s="99"/>
      <c r="K32" s="99"/>
      <c r="L32" s="99"/>
      <c r="M32" s="99"/>
      <c r="N32" s="100"/>
    </row>
    <row r="33" spans="1:17" x14ac:dyDescent="0.3">
      <c r="A33" s="91"/>
      <c r="B33" s="113" t="s">
        <v>135</v>
      </c>
      <c r="C33" s="113" t="s">
        <v>130</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136</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137</v>
      </c>
      <c r="C40" s="98">
        <v>40</v>
      </c>
      <c r="D40" s="151">
        <v>0</v>
      </c>
      <c r="E40" s="216">
        <f>+D40+D41</f>
        <v>60</v>
      </c>
      <c r="F40" s="96"/>
      <c r="G40" s="96"/>
      <c r="H40" s="96"/>
      <c r="I40" s="99"/>
      <c r="J40" s="99"/>
      <c r="K40" s="99"/>
      <c r="L40" s="99"/>
      <c r="M40" s="99"/>
      <c r="N40" s="100"/>
    </row>
    <row r="41" spans="1:17" ht="41.4" x14ac:dyDescent="0.3">
      <c r="A41" s="91"/>
      <c r="B41" s="97" t="s">
        <v>138</v>
      </c>
      <c r="C41" s="98">
        <v>60</v>
      </c>
      <c r="D41" s="151">
        <v>60</v>
      </c>
      <c r="E41" s="217"/>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18" t="s">
        <v>35</v>
      </c>
      <c r="N45" s="218"/>
    </row>
    <row r="46" spans="1:17" x14ac:dyDescent="0.3">
      <c r="B46" s="114" t="s">
        <v>30</v>
      </c>
      <c r="M46" s="65"/>
      <c r="N46" s="65"/>
    </row>
    <row r="47" spans="1:17" ht="15" thickBot="1" x14ac:dyDescent="0.35">
      <c r="M47" s="65"/>
      <c r="N47" s="65"/>
    </row>
    <row r="48" spans="1:17" s="99" customFormat="1" ht="109.5" customHeight="1" x14ac:dyDescent="0.3">
      <c r="B48" s="110" t="s">
        <v>139</v>
      </c>
      <c r="C48" s="110" t="s">
        <v>140</v>
      </c>
      <c r="D48" s="110" t="s">
        <v>141</v>
      </c>
      <c r="E48" s="110" t="s">
        <v>45</v>
      </c>
      <c r="F48" s="110" t="s">
        <v>22</v>
      </c>
      <c r="G48" s="110" t="s">
        <v>97</v>
      </c>
      <c r="H48" s="110" t="s">
        <v>17</v>
      </c>
      <c r="I48" s="110" t="s">
        <v>10</v>
      </c>
      <c r="J48" s="110" t="s">
        <v>31</v>
      </c>
      <c r="K48" s="110" t="s">
        <v>61</v>
      </c>
      <c r="L48" s="110" t="s">
        <v>20</v>
      </c>
      <c r="M48" s="95" t="s">
        <v>26</v>
      </c>
      <c r="N48" s="110" t="s">
        <v>142</v>
      </c>
      <c r="O48" s="110" t="s">
        <v>36</v>
      </c>
      <c r="P48" s="111" t="s">
        <v>11</v>
      </c>
      <c r="Q48" s="111" t="s">
        <v>19</v>
      </c>
    </row>
    <row r="49" spans="1:26" s="105" customFormat="1" x14ac:dyDescent="0.3">
      <c r="A49" s="47">
        <v>1</v>
      </c>
      <c r="B49" s="106" t="s">
        <v>152</v>
      </c>
      <c r="C49" s="107" t="s">
        <v>152</v>
      </c>
      <c r="D49" s="106" t="s">
        <v>153</v>
      </c>
      <c r="E49" s="154">
        <v>197</v>
      </c>
      <c r="F49" s="102" t="s">
        <v>130</v>
      </c>
      <c r="G49" s="142"/>
      <c r="H49" s="109">
        <v>41662</v>
      </c>
      <c r="I49" s="109">
        <v>41912</v>
      </c>
      <c r="J49" s="103" t="s">
        <v>131</v>
      </c>
      <c r="K49" s="154">
        <v>0</v>
      </c>
      <c r="L49" s="183" t="s">
        <v>333</v>
      </c>
      <c r="M49" s="154">
        <v>1834</v>
      </c>
      <c r="N49" s="94"/>
      <c r="O49" s="27">
        <v>2148106162</v>
      </c>
      <c r="P49" s="27" t="s">
        <v>326</v>
      </c>
      <c r="Q49" s="143"/>
      <c r="R49" s="104"/>
      <c r="S49" s="104"/>
      <c r="T49" s="104"/>
      <c r="U49" s="104"/>
      <c r="V49" s="104"/>
      <c r="W49" s="104"/>
      <c r="X49" s="104"/>
      <c r="Y49" s="104"/>
      <c r="Z49" s="104"/>
    </row>
    <row r="50" spans="1:26" s="105" customFormat="1" x14ac:dyDescent="0.3">
      <c r="A50" s="47">
        <f>+A49+1</f>
        <v>2</v>
      </c>
      <c r="B50" s="106" t="s">
        <v>152</v>
      </c>
      <c r="C50" s="107" t="s">
        <v>152</v>
      </c>
      <c r="D50" s="106" t="s">
        <v>154</v>
      </c>
      <c r="E50" s="154">
        <v>1</v>
      </c>
      <c r="F50" s="102" t="s">
        <v>130</v>
      </c>
      <c r="G50" s="102"/>
      <c r="H50" s="109">
        <v>40210</v>
      </c>
      <c r="I50" s="109">
        <v>41671</v>
      </c>
      <c r="J50" s="103" t="s">
        <v>131</v>
      </c>
      <c r="K50" s="154">
        <v>48</v>
      </c>
      <c r="L50" s="154">
        <v>0</v>
      </c>
      <c r="M50" s="154">
        <v>126</v>
      </c>
      <c r="N50" s="94"/>
      <c r="O50" s="27">
        <v>4000000</v>
      </c>
      <c r="P50" s="27" t="s">
        <v>327</v>
      </c>
      <c r="Q50" s="143"/>
      <c r="R50" s="104"/>
      <c r="S50" s="104"/>
      <c r="T50" s="104"/>
      <c r="U50" s="104"/>
      <c r="V50" s="104"/>
      <c r="W50" s="104"/>
      <c r="X50" s="104"/>
      <c r="Y50" s="104"/>
      <c r="Z50" s="104"/>
    </row>
    <row r="51" spans="1:26" s="105" customFormat="1" x14ac:dyDescent="0.3">
      <c r="A51" s="47"/>
      <c r="B51" s="50" t="s">
        <v>16</v>
      </c>
      <c r="C51" s="107"/>
      <c r="D51" s="106"/>
      <c r="E51" s="154"/>
      <c r="F51" s="102"/>
      <c r="G51" s="102"/>
      <c r="H51" s="102"/>
      <c r="I51" s="103"/>
      <c r="J51" s="103"/>
      <c r="K51" s="108"/>
      <c r="L51" s="108"/>
      <c r="M51" s="155"/>
      <c r="N51" s="108"/>
      <c r="O51" s="27"/>
      <c r="P51" s="27"/>
      <c r="Q51" s="144"/>
    </row>
    <row r="52" spans="1:26" s="30" customFormat="1" x14ac:dyDescent="0.3">
      <c r="E52" s="31"/>
    </row>
    <row r="53" spans="1:26" s="30" customFormat="1" x14ac:dyDescent="0.3">
      <c r="B53" s="219" t="s">
        <v>28</v>
      </c>
      <c r="C53" s="219" t="s">
        <v>27</v>
      </c>
      <c r="D53" s="221" t="s">
        <v>34</v>
      </c>
      <c r="E53" s="221"/>
    </row>
    <row r="54" spans="1:26" s="30" customFormat="1" x14ac:dyDescent="0.3">
      <c r="B54" s="220"/>
      <c r="C54" s="220"/>
      <c r="D54" s="153" t="s">
        <v>23</v>
      </c>
      <c r="E54" s="62" t="s">
        <v>24</v>
      </c>
    </row>
    <row r="55" spans="1:26" s="30" customFormat="1" ht="30.6" customHeight="1" x14ac:dyDescent="0.3">
      <c r="B55" s="59" t="s">
        <v>21</v>
      </c>
      <c r="C55" s="60" t="s">
        <v>334</v>
      </c>
      <c r="D55" s="58" t="s">
        <v>130</v>
      </c>
      <c r="E55" s="58"/>
      <c r="F55" s="32"/>
      <c r="G55" s="32"/>
      <c r="H55" s="32"/>
      <c r="I55" s="32"/>
      <c r="J55" s="32"/>
      <c r="K55" s="32"/>
      <c r="L55" s="32"/>
      <c r="M55" s="32"/>
    </row>
    <row r="56" spans="1:26" s="30" customFormat="1" ht="30" customHeight="1" x14ac:dyDescent="0.3">
      <c r="B56" s="59" t="s">
        <v>25</v>
      </c>
      <c r="C56" s="60" t="s">
        <v>335</v>
      </c>
      <c r="D56" s="58" t="s">
        <v>130</v>
      </c>
      <c r="E56" s="58"/>
    </row>
    <row r="57" spans="1:26" s="30" customFormat="1" x14ac:dyDescent="0.3">
      <c r="B57" s="33"/>
      <c r="C57" s="222"/>
      <c r="D57" s="222"/>
      <c r="E57" s="222"/>
      <c r="F57" s="222"/>
      <c r="G57" s="222"/>
      <c r="H57" s="222"/>
      <c r="I57" s="222"/>
      <c r="J57" s="222"/>
      <c r="K57" s="222"/>
      <c r="L57" s="222"/>
      <c r="M57" s="222"/>
      <c r="N57" s="222"/>
    </row>
    <row r="58" spans="1:26" ht="28.2" customHeight="1" thickBot="1" x14ac:dyDescent="0.35"/>
    <row r="59" spans="1:26" ht="26.4" thickBot="1" x14ac:dyDescent="0.35">
      <c r="B59" s="223" t="s">
        <v>98</v>
      </c>
      <c r="C59" s="223"/>
      <c r="D59" s="223"/>
      <c r="E59" s="223"/>
      <c r="F59" s="223"/>
      <c r="G59" s="223"/>
      <c r="H59" s="223"/>
      <c r="I59" s="223"/>
      <c r="J59" s="223"/>
      <c r="K59" s="223"/>
      <c r="L59" s="223"/>
      <c r="M59" s="223"/>
      <c r="N59" s="223"/>
    </row>
    <row r="62" spans="1:26" ht="109.5" customHeight="1" x14ac:dyDescent="0.3">
      <c r="B62" s="112" t="s">
        <v>143</v>
      </c>
      <c r="C62" s="68" t="s">
        <v>2</v>
      </c>
      <c r="D62" s="68" t="s">
        <v>100</v>
      </c>
      <c r="E62" s="68" t="s">
        <v>99</v>
      </c>
      <c r="F62" s="68" t="s">
        <v>101</v>
      </c>
      <c r="G62" s="68" t="s">
        <v>102</v>
      </c>
      <c r="H62" s="68" t="s">
        <v>103</v>
      </c>
      <c r="I62" s="68" t="s">
        <v>104</v>
      </c>
      <c r="J62" s="68" t="s">
        <v>105</v>
      </c>
      <c r="K62" s="68" t="s">
        <v>106</v>
      </c>
      <c r="L62" s="68" t="s">
        <v>107</v>
      </c>
      <c r="M62" s="88" t="s">
        <v>108</v>
      </c>
      <c r="N62" s="88" t="s">
        <v>109</v>
      </c>
      <c r="O62" s="224" t="s">
        <v>3</v>
      </c>
      <c r="P62" s="225"/>
      <c r="Q62" s="68" t="s">
        <v>18</v>
      </c>
    </row>
    <row r="63" spans="1:26" x14ac:dyDescent="0.3">
      <c r="B63" s="3" t="s">
        <v>212</v>
      </c>
      <c r="C63" s="3" t="s">
        <v>210</v>
      </c>
      <c r="D63" s="5" t="s">
        <v>215</v>
      </c>
      <c r="E63" s="5">
        <v>151</v>
      </c>
      <c r="F63" s="4" t="s">
        <v>211</v>
      </c>
      <c r="G63" s="4" t="s">
        <v>130</v>
      </c>
      <c r="H63" s="4" t="s">
        <v>130</v>
      </c>
      <c r="I63" s="89" t="s">
        <v>211</v>
      </c>
      <c r="J63" s="89" t="s">
        <v>130</v>
      </c>
      <c r="K63" s="113" t="s">
        <v>130</v>
      </c>
      <c r="L63" s="113" t="s">
        <v>130</v>
      </c>
      <c r="M63" s="113" t="s">
        <v>130</v>
      </c>
      <c r="N63" s="113" t="s">
        <v>130</v>
      </c>
      <c r="O63" s="209"/>
      <c r="P63" s="210"/>
      <c r="Q63" s="113" t="s">
        <v>130</v>
      </c>
    </row>
    <row r="64" spans="1:26" x14ac:dyDescent="0.3">
      <c r="B64" s="3" t="s">
        <v>213</v>
      </c>
      <c r="C64" s="3" t="s">
        <v>210</v>
      </c>
      <c r="D64" s="5" t="s">
        <v>214</v>
      </c>
      <c r="E64" s="5">
        <v>63</v>
      </c>
      <c r="F64" s="4" t="s">
        <v>211</v>
      </c>
      <c r="G64" s="4" t="s">
        <v>130</v>
      </c>
      <c r="H64" s="4" t="s">
        <v>130</v>
      </c>
      <c r="I64" s="89" t="s">
        <v>211</v>
      </c>
      <c r="J64" s="89" t="s">
        <v>130</v>
      </c>
      <c r="K64" s="113" t="s">
        <v>130</v>
      </c>
      <c r="L64" s="113" t="s">
        <v>130</v>
      </c>
      <c r="M64" s="113" t="s">
        <v>130</v>
      </c>
      <c r="N64" s="113" t="s">
        <v>130</v>
      </c>
      <c r="O64" s="209"/>
      <c r="P64" s="210"/>
      <c r="Q64" s="113" t="s">
        <v>130</v>
      </c>
    </row>
    <row r="65" spans="2:17" x14ac:dyDescent="0.3">
      <c r="B65" s="3" t="s">
        <v>217</v>
      </c>
      <c r="C65" s="3" t="s">
        <v>216</v>
      </c>
      <c r="D65" s="5" t="s">
        <v>218</v>
      </c>
      <c r="E65" s="5">
        <v>40</v>
      </c>
      <c r="F65" s="4" t="s">
        <v>211</v>
      </c>
      <c r="G65" s="4" t="s">
        <v>130</v>
      </c>
      <c r="H65" s="4" t="s">
        <v>130</v>
      </c>
      <c r="I65" s="89" t="s">
        <v>211</v>
      </c>
      <c r="J65" s="89" t="s">
        <v>130</v>
      </c>
      <c r="K65" s="113" t="s">
        <v>130</v>
      </c>
      <c r="L65" s="113" t="s">
        <v>130</v>
      </c>
      <c r="M65" s="113" t="s">
        <v>130</v>
      </c>
      <c r="N65" s="113" t="s">
        <v>130</v>
      </c>
      <c r="O65" s="209"/>
      <c r="P65" s="210"/>
      <c r="Q65" s="113" t="s">
        <v>130</v>
      </c>
    </row>
    <row r="66" spans="2:17" x14ac:dyDescent="0.3">
      <c r="B66" s="3" t="s">
        <v>219</v>
      </c>
      <c r="C66" s="3" t="s">
        <v>220</v>
      </c>
      <c r="D66" s="5" t="s">
        <v>221</v>
      </c>
      <c r="E66" s="5">
        <v>291</v>
      </c>
      <c r="F66" s="4" t="s">
        <v>211</v>
      </c>
      <c r="G66" s="4" t="s">
        <v>130</v>
      </c>
      <c r="H66" s="4" t="s">
        <v>130</v>
      </c>
      <c r="I66" s="89" t="s">
        <v>130</v>
      </c>
      <c r="J66" s="89" t="s">
        <v>130</v>
      </c>
      <c r="K66" s="113" t="s">
        <v>211</v>
      </c>
      <c r="L66" s="113" t="s">
        <v>211</v>
      </c>
      <c r="M66" s="113" t="s">
        <v>211</v>
      </c>
      <c r="N66" s="113" t="s">
        <v>211</v>
      </c>
      <c r="O66" s="209"/>
      <c r="P66" s="210"/>
      <c r="Q66" s="113" t="s">
        <v>130</v>
      </c>
    </row>
    <row r="67" spans="2:17" x14ac:dyDescent="0.3">
      <c r="B67" s="3" t="s">
        <v>222</v>
      </c>
      <c r="C67" s="3" t="s">
        <v>220</v>
      </c>
      <c r="D67" s="5" t="s">
        <v>223</v>
      </c>
      <c r="E67" s="5">
        <v>300</v>
      </c>
      <c r="F67" s="4" t="s">
        <v>211</v>
      </c>
      <c r="G67" s="4" t="s">
        <v>130</v>
      </c>
      <c r="H67" s="4" t="s">
        <v>130</v>
      </c>
      <c r="I67" s="89" t="s">
        <v>130</v>
      </c>
      <c r="J67" s="89" t="s">
        <v>130</v>
      </c>
      <c r="K67" s="113" t="s">
        <v>211</v>
      </c>
      <c r="L67" s="113" t="s">
        <v>211</v>
      </c>
      <c r="M67" s="113" t="s">
        <v>211</v>
      </c>
      <c r="N67" s="113" t="s">
        <v>211</v>
      </c>
      <c r="O67" s="209"/>
      <c r="P67" s="210"/>
      <c r="Q67" s="113" t="s">
        <v>130</v>
      </c>
    </row>
    <row r="68" spans="2:17" x14ac:dyDescent="0.3">
      <c r="B68" s="3" t="s">
        <v>224</v>
      </c>
      <c r="C68" s="3" t="s">
        <v>220</v>
      </c>
      <c r="D68" s="5" t="s">
        <v>225</v>
      </c>
      <c r="E68" s="5">
        <v>150</v>
      </c>
      <c r="F68" s="4" t="s">
        <v>211</v>
      </c>
      <c r="G68" s="4" t="s">
        <v>130</v>
      </c>
      <c r="H68" s="4" t="s">
        <v>130</v>
      </c>
      <c r="I68" s="89" t="s">
        <v>130</v>
      </c>
      <c r="J68" s="89" t="s">
        <v>130</v>
      </c>
      <c r="K68" s="113" t="s">
        <v>211</v>
      </c>
      <c r="L68" s="113" t="s">
        <v>211</v>
      </c>
      <c r="M68" s="113" t="s">
        <v>211</v>
      </c>
      <c r="N68" s="113" t="s">
        <v>211</v>
      </c>
      <c r="O68" s="149"/>
      <c r="P68" s="150"/>
      <c r="Q68" s="113" t="s">
        <v>130</v>
      </c>
    </row>
    <row r="69" spans="2:17" x14ac:dyDescent="0.3">
      <c r="B69" s="9" t="s">
        <v>1</v>
      </c>
    </row>
    <row r="70" spans="2:17" x14ac:dyDescent="0.3">
      <c r="B70" s="9" t="s">
        <v>37</v>
      </c>
    </row>
    <row r="71" spans="2:17" x14ac:dyDescent="0.3">
      <c r="B71" s="9" t="s">
        <v>62</v>
      </c>
    </row>
    <row r="73" spans="2:17" ht="15" thickBot="1" x14ac:dyDescent="0.35"/>
    <row r="74" spans="2:17" ht="26.4" thickBot="1" x14ac:dyDescent="0.35">
      <c r="B74" s="226" t="s">
        <v>38</v>
      </c>
      <c r="C74" s="227"/>
      <c r="D74" s="227"/>
      <c r="E74" s="227"/>
      <c r="F74" s="227"/>
      <c r="G74" s="227"/>
      <c r="H74" s="227"/>
      <c r="I74" s="227"/>
      <c r="J74" s="227"/>
      <c r="K74" s="227"/>
      <c r="L74" s="227"/>
      <c r="M74" s="227"/>
      <c r="N74" s="228"/>
    </row>
    <row r="79" spans="2:17" ht="76.5" customHeight="1" x14ac:dyDescent="0.3">
      <c r="B79" s="112" t="s">
        <v>0</v>
      </c>
      <c r="C79" s="112" t="s">
        <v>39</v>
      </c>
      <c r="D79" s="112" t="s">
        <v>40</v>
      </c>
      <c r="E79" s="112" t="s">
        <v>110</v>
      </c>
      <c r="F79" s="112" t="s">
        <v>112</v>
      </c>
      <c r="G79" s="112" t="s">
        <v>113</v>
      </c>
      <c r="H79" s="112" t="s">
        <v>114</v>
      </c>
      <c r="I79" s="112" t="s">
        <v>111</v>
      </c>
      <c r="J79" s="224" t="s">
        <v>115</v>
      </c>
      <c r="K79" s="229"/>
      <c r="L79" s="225"/>
      <c r="M79" s="112" t="s">
        <v>116</v>
      </c>
      <c r="N79" s="112" t="s">
        <v>41</v>
      </c>
      <c r="O79" s="112" t="s">
        <v>42</v>
      </c>
      <c r="P79" s="224" t="s">
        <v>3</v>
      </c>
      <c r="Q79" s="225"/>
    </row>
    <row r="80" spans="2:17" ht="35.25" customHeight="1" x14ac:dyDescent="0.3">
      <c r="B80" s="162" t="s">
        <v>43</v>
      </c>
      <c r="C80" s="156" t="s">
        <v>155</v>
      </c>
      <c r="D80" s="168" t="s">
        <v>156</v>
      </c>
      <c r="E80" s="156">
        <v>55130039</v>
      </c>
      <c r="F80" s="156" t="s">
        <v>157</v>
      </c>
      <c r="G80" s="156" t="s">
        <v>158</v>
      </c>
      <c r="H80" s="160">
        <v>39476</v>
      </c>
      <c r="I80" s="156"/>
      <c r="J80" s="157" t="s">
        <v>152</v>
      </c>
      <c r="K80" s="158" t="s">
        <v>160</v>
      </c>
      <c r="L80" s="159" t="s">
        <v>159</v>
      </c>
      <c r="M80" s="156" t="s">
        <v>130</v>
      </c>
      <c r="N80" s="156" t="s">
        <v>130</v>
      </c>
      <c r="O80" s="156" t="s">
        <v>130</v>
      </c>
      <c r="P80" s="157"/>
      <c r="Q80" s="159"/>
    </row>
    <row r="81" spans="2:17" ht="35.25" customHeight="1" x14ac:dyDescent="0.3">
      <c r="B81" s="162" t="s">
        <v>43</v>
      </c>
      <c r="C81" s="156" t="s">
        <v>155</v>
      </c>
      <c r="D81" s="168" t="s">
        <v>161</v>
      </c>
      <c r="E81" s="156">
        <v>1084576229</v>
      </c>
      <c r="F81" s="156" t="s">
        <v>162</v>
      </c>
      <c r="G81" s="156" t="s">
        <v>158</v>
      </c>
      <c r="H81" s="160">
        <v>40081</v>
      </c>
      <c r="I81" s="156"/>
      <c r="J81" s="157" t="s">
        <v>163</v>
      </c>
      <c r="K81" s="158" t="s">
        <v>164</v>
      </c>
      <c r="L81" s="159" t="s">
        <v>165</v>
      </c>
      <c r="M81" s="156" t="s">
        <v>130</v>
      </c>
      <c r="N81" s="156" t="s">
        <v>130</v>
      </c>
      <c r="O81" s="156" t="s">
        <v>130</v>
      </c>
      <c r="P81" s="157"/>
      <c r="Q81" s="159"/>
    </row>
    <row r="82" spans="2:17" ht="35.25" customHeight="1" x14ac:dyDescent="0.3">
      <c r="B82" s="148" t="s">
        <v>44</v>
      </c>
      <c r="C82" s="156" t="s">
        <v>155</v>
      </c>
      <c r="D82" s="168" t="s">
        <v>166</v>
      </c>
      <c r="E82" s="156">
        <v>1080181551</v>
      </c>
      <c r="F82" s="156" t="s">
        <v>167</v>
      </c>
      <c r="G82" s="156" t="s">
        <v>168</v>
      </c>
      <c r="H82" s="156">
        <v>2011</v>
      </c>
      <c r="I82" s="156"/>
      <c r="J82" s="157" t="s">
        <v>169</v>
      </c>
      <c r="K82" s="158" t="s">
        <v>170</v>
      </c>
      <c r="L82" s="159" t="s">
        <v>171</v>
      </c>
      <c r="M82" s="156" t="s">
        <v>130</v>
      </c>
      <c r="N82" s="156" t="s">
        <v>130</v>
      </c>
      <c r="O82" s="156" t="s">
        <v>130</v>
      </c>
      <c r="P82" s="157"/>
      <c r="Q82" s="159"/>
    </row>
    <row r="83" spans="2:17" ht="35.25" customHeight="1" x14ac:dyDescent="0.3">
      <c r="B83" s="148" t="s">
        <v>44</v>
      </c>
      <c r="C83" s="156" t="s">
        <v>155</v>
      </c>
      <c r="D83" s="168" t="s">
        <v>172</v>
      </c>
      <c r="E83" s="156">
        <v>36382288</v>
      </c>
      <c r="F83" s="156" t="s">
        <v>173</v>
      </c>
      <c r="G83" s="156" t="s">
        <v>174</v>
      </c>
      <c r="H83" s="160">
        <v>39347</v>
      </c>
      <c r="I83" s="156"/>
      <c r="J83" s="157" t="s">
        <v>169</v>
      </c>
      <c r="K83" s="158" t="s">
        <v>176</v>
      </c>
      <c r="L83" s="159" t="s">
        <v>175</v>
      </c>
      <c r="M83" s="156" t="s">
        <v>130</v>
      </c>
      <c r="N83" s="156" t="s">
        <v>130</v>
      </c>
      <c r="O83" s="156" t="s">
        <v>130</v>
      </c>
      <c r="P83" s="157"/>
      <c r="Q83" s="159"/>
    </row>
    <row r="84" spans="2:17" ht="35.25" customHeight="1" x14ac:dyDescent="0.3">
      <c r="B84" s="162" t="s">
        <v>43</v>
      </c>
      <c r="C84" s="156" t="s">
        <v>177</v>
      </c>
      <c r="D84" s="168" t="s">
        <v>178</v>
      </c>
      <c r="E84" s="156">
        <v>1081401426</v>
      </c>
      <c r="F84" s="156" t="s">
        <v>162</v>
      </c>
      <c r="G84" s="156" t="s">
        <v>158</v>
      </c>
      <c r="H84" s="160">
        <v>41390</v>
      </c>
      <c r="I84" s="156"/>
      <c r="J84" s="157" t="s">
        <v>169</v>
      </c>
      <c r="K84" s="158" t="s">
        <v>179</v>
      </c>
      <c r="L84" s="159" t="s">
        <v>180</v>
      </c>
      <c r="M84" s="156" t="s">
        <v>130</v>
      </c>
      <c r="N84" s="156" t="s">
        <v>130</v>
      </c>
      <c r="O84" s="156" t="s">
        <v>130</v>
      </c>
      <c r="P84" s="157"/>
      <c r="Q84" s="159"/>
    </row>
    <row r="85" spans="2:17" ht="35.25" customHeight="1" x14ac:dyDescent="0.3">
      <c r="B85" s="162" t="s">
        <v>43</v>
      </c>
      <c r="C85" s="156" t="s">
        <v>177</v>
      </c>
      <c r="D85" s="168" t="s">
        <v>181</v>
      </c>
      <c r="E85" s="156">
        <v>36381230</v>
      </c>
      <c r="F85" s="156" t="s">
        <v>182</v>
      </c>
      <c r="G85" s="156" t="s">
        <v>183</v>
      </c>
      <c r="H85" s="160">
        <v>41614</v>
      </c>
      <c r="I85" s="156"/>
      <c r="J85" s="157" t="s">
        <v>169</v>
      </c>
      <c r="K85" s="158" t="s">
        <v>185</v>
      </c>
      <c r="L85" s="159" t="s">
        <v>186</v>
      </c>
      <c r="M85" s="156" t="s">
        <v>130</v>
      </c>
      <c r="N85" s="156" t="s">
        <v>130</v>
      </c>
      <c r="O85" s="156" t="s">
        <v>130</v>
      </c>
      <c r="P85" s="157"/>
      <c r="Q85" s="159"/>
    </row>
    <row r="86" spans="2:17" ht="35.25" customHeight="1" x14ac:dyDescent="0.3">
      <c r="B86" s="162" t="s">
        <v>43</v>
      </c>
      <c r="C86" s="156" t="s">
        <v>184</v>
      </c>
      <c r="D86" s="168" t="s">
        <v>187</v>
      </c>
      <c r="E86" s="156">
        <v>55131743</v>
      </c>
      <c r="F86" s="156" t="s">
        <v>162</v>
      </c>
      <c r="G86" s="156" t="s">
        <v>188</v>
      </c>
      <c r="H86" s="160">
        <v>41390</v>
      </c>
      <c r="I86" s="156"/>
      <c r="J86" s="157" t="s">
        <v>169</v>
      </c>
      <c r="K86" s="158" t="s">
        <v>189</v>
      </c>
      <c r="L86" s="159" t="s">
        <v>186</v>
      </c>
      <c r="M86" s="156" t="s">
        <v>130</v>
      </c>
      <c r="N86" s="156" t="s">
        <v>130</v>
      </c>
      <c r="O86" s="156" t="s">
        <v>130</v>
      </c>
      <c r="P86" s="157"/>
      <c r="Q86" s="159"/>
    </row>
    <row r="87" spans="2:17" ht="35.25" customHeight="1" x14ac:dyDescent="0.3">
      <c r="B87" s="148" t="s">
        <v>44</v>
      </c>
      <c r="C87" s="156" t="s">
        <v>336</v>
      </c>
      <c r="D87" s="168" t="s">
        <v>190</v>
      </c>
      <c r="E87" s="156">
        <v>1075210392</v>
      </c>
      <c r="F87" s="156" t="s">
        <v>173</v>
      </c>
      <c r="G87" s="156" t="s">
        <v>174</v>
      </c>
      <c r="H87" s="160">
        <v>41634</v>
      </c>
      <c r="I87" s="156"/>
      <c r="J87" s="157" t="s">
        <v>191</v>
      </c>
      <c r="K87" s="163" t="s">
        <v>192</v>
      </c>
      <c r="L87" s="159" t="s">
        <v>193</v>
      </c>
      <c r="M87" s="156" t="s">
        <v>130</v>
      </c>
      <c r="N87" s="156" t="s">
        <v>130</v>
      </c>
      <c r="O87" s="156" t="s">
        <v>130</v>
      </c>
      <c r="P87" s="157"/>
      <c r="Q87" s="159"/>
    </row>
    <row r="88" spans="2:17" ht="35.25" customHeight="1" x14ac:dyDescent="0.3">
      <c r="B88" s="148" t="s">
        <v>44</v>
      </c>
      <c r="C88" s="156" t="s">
        <v>336</v>
      </c>
      <c r="D88" s="168" t="s">
        <v>194</v>
      </c>
      <c r="E88" s="156">
        <v>36383578</v>
      </c>
      <c r="F88" s="156" t="s">
        <v>173</v>
      </c>
      <c r="G88" s="156" t="s">
        <v>195</v>
      </c>
      <c r="H88" s="160">
        <v>39438</v>
      </c>
      <c r="I88" s="156"/>
      <c r="J88" s="157" t="s">
        <v>169</v>
      </c>
      <c r="K88" s="158" t="s">
        <v>176</v>
      </c>
      <c r="L88" s="159" t="s">
        <v>175</v>
      </c>
      <c r="M88" s="156" t="s">
        <v>130</v>
      </c>
      <c r="N88" s="156" t="s">
        <v>130</v>
      </c>
      <c r="O88" s="156" t="s">
        <v>130</v>
      </c>
      <c r="P88" s="157"/>
      <c r="Q88" s="159"/>
    </row>
    <row r="89" spans="2:17" ht="35.25" customHeight="1" x14ac:dyDescent="0.3">
      <c r="B89" s="148" t="s">
        <v>44</v>
      </c>
      <c r="C89" s="156" t="s">
        <v>336</v>
      </c>
      <c r="D89" s="168" t="s">
        <v>301</v>
      </c>
      <c r="E89" s="156">
        <v>1079508650</v>
      </c>
      <c r="F89" s="156" t="s">
        <v>173</v>
      </c>
      <c r="G89" s="156" t="s">
        <v>158</v>
      </c>
      <c r="H89" s="160">
        <v>41082</v>
      </c>
      <c r="I89" s="156"/>
      <c r="J89" s="157" t="s">
        <v>197</v>
      </c>
      <c r="K89" s="158" t="s">
        <v>196</v>
      </c>
      <c r="L89" s="159" t="s">
        <v>175</v>
      </c>
      <c r="M89" s="156" t="s">
        <v>130</v>
      </c>
      <c r="N89" s="156" t="s">
        <v>130</v>
      </c>
      <c r="O89" s="156" t="s">
        <v>130</v>
      </c>
      <c r="P89" s="157"/>
      <c r="Q89" s="159"/>
    </row>
    <row r="90" spans="2:17" ht="35.25" customHeight="1" x14ac:dyDescent="0.3">
      <c r="B90" s="148" t="s">
        <v>44</v>
      </c>
      <c r="C90" s="156" t="s">
        <v>336</v>
      </c>
      <c r="D90" s="168" t="s">
        <v>198</v>
      </c>
      <c r="E90" s="156">
        <v>36380346</v>
      </c>
      <c r="F90" s="156" t="s">
        <v>173</v>
      </c>
      <c r="G90" s="156" t="s">
        <v>174</v>
      </c>
      <c r="H90" s="160">
        <v>41622</v>
      </c>
      <c r="I90" s="156"/>
      <c r="J90" s="157" t="s">
        <v>199</v>
      </c>
      <c r="K90" s="158" t="s">
        <v>200</v>
      </c>
      <c r="L90" s="159" t="s">
        <v>173</v>
      </c>
      <c r="M90" s="156" t="s">
        <v>130</v>
      </c>
      <c r="N90" s="156" t="s">
        <v>130</v>
      </c>
      <c r="O90" s="156" t="s">
        <v>130</v>
      </c>
      <c r="P90" s="157"/>
      <c r="Q90" s="159"/>
    </row>
    <row r="91" spans="2:17" ht="35.25" customHeight="1" x14ac:dyDescent="0.3">
      <c r="B91" s="148" t="s">
        <v>44</v>
      </c>
      <c r="C91" s="156" t="s">
        <v>336</v>
      </c>
      <c r="D91" s="168" t="s">
        <v>201</v>
      </c>
      <c r="E91" s="156">
        <v>1081395259</v>
      </c>
      <c r="F91" s="156" t="s">
        <v>202</v>
      </c>
      <c r="G91" s="156" t="s">
        <v>174</v>
      </c>
      <c r="H91" s="160">
        <v>41622</v>
      </c>
      <c r="I91" s="156">
        <v>140436</v>
      </c>
      <c r="J91" s="157" t="s">
        <v>203</v>
      </c>
      <c r="K91" s="158" t="s">
        <v>204</v>
      </c>
      <c r="L91" s="159" t="s">
        <v>202</v>
      </c>
      <c r="M91" s="156" t="s">
        <v>130</v>
      </c>
      <c r="N91" s="156" t="s">
        <v>130</v>
      </c>
      <c r="O91" s="156" t="s">
        <v>130</v>
      </c>
      <c r="P91" s="157"/>
      <c r="Q91" s="159"/>
    </row>
    <row r="93" spans="2:17" ht="15" thickBot="1" x14ac:dyDescent="0.35"/>
    <row r="94" spans="2:17" ht="26.4" thickBot="1" x14ac:dyDescent="0.35">
      <c r="B94" s="226" t="s">
        <v>46</v>
      </c>
      <c r="C94" s="227"/>
      <c r="D94" s="227"/>
      <c r="E94" s="227"/>
      <c r="F94" s="227"/>
      <c r="G94" s="227"/>
      <c r="H94" s="227"/>
      <c r="I94" s="227"/>
      <c r="J94" s="227"/>
      <c r="K94" s="227"/>
      <c r="L94" s="227"/>
      <c r="M94" s="227"/>
      <c r="N94" s="228"/>
    </row>
    <row r="97" spans="1:26" ht="46.2" customHeight="1" x14ac:dyDescent="0.3">
      <c r="B97" s="68" t="s">
        <v>33</v>
      </c>
      <c r="C97" s="68" t="s">
        <v>47</v>
      </c>
      <c r="D97" s="224" t="s">
        <v>3</v>
      </c>
      <c r="E97" s="225"/>
    </row>
    <row r="98" spans="1:26" ht="46.95" customHeight="1" x14ac:dyDescent="0.3">
      <c r="B98" s="69" t="s">
        <v>117</v>
      </c>
      <c r="C98" s="113" t="s">
        <v>130</v>
      </c>
      <c r="D98" s="230"/>
      <c r="E98" s="230"/>
    </row>
    <row r="101" spans="1:26" ht="25.8" x14ac:dyDescent="0.3">
      <c r="B101" s="207" t="s">
        <v>64</v>
      </c>
      <c r="C101" s="208"/>
      <c r="D101" s="208"/>
      <c r="E101" s="208"/>
      <c r="F101" s="208"/>
      <c r="G101" s="208"/>
      <c r="H101" s="208"/>
      <c r="I101" s="208"/>
      <c r="J101" s="208"/>
      <c r="K101" s="208"/>
      <c r="L101" s="208"/>
      <c r="M101" s="208"/>
      <c r="N101" s="208"/>
      <c r="O101" s="208"/>
      <c r="P101" s="208"/>
    </row>
    <row r="103" spans="1:26" ht="15" thickBot="1" x14ac:dyDescent="0.35"/>
    <row r="104" spans="1:26" ht="26.4" thickBot="1" x14ac:dyDescent="0.35">
      <c r="B104" s="226" t="s">
        <v>54</v>
      </c>
      <c r="C104" s="227"/>
      <c r="D104" s="227"/>
      <c r="E104" s="227"/>
      <c r="F104" s="227"/>
      <c r="G104" s="227"/>
      <c r="H104" s="227"/>
      <c r="I104" s="227"/>
      <c r="J104" s="227"/>
      <c r="K104" s="227"/>
      <c r="L104" s="227"/>
      <c r="M104" s="227"/>
      <c r="N104" s="228"/>
    </row>
    <row r="106" spans="1:26" ht="15" thickBot="1" x14ac:dyDescent="0.35">
      <c r="M106" s="65"/>
      <c r="N106" s="65"/>
    </row>
    <row r="107" spans="1:26" s="99" customFormat="1" ht="109.5" customHeight="1" x14ac:dyDescent="0.3">
      <c r="B107" s="110" t="s">
        <v>139</v>
      </c>
      <c r="C107" s="110" t="s">
        <v>140</v>
      </c>
      <c r="D107" s="110" t="s">
        <v>141</v>
      </c>
      <c r="E107" s="110" t="s">
        <v>45</v>
      </c>
      <c r="F107" s="110" t="s">
        <v>22</v>
      </c>
      <c r="G107" s="110" t="s">
        <v>97</v>
      </c>
      <c r="H107" s="110" t="s">
        <v>17</v>
      </c>
      <c r="I107" s="110" t="s">
        <v>10</v>
      </c>
      <c r="J107" s="110" t="s">
        <v>31</v>
      </c>
      <c r="K107" s="110" t="s">
        <v>61</v>
      </c>
      <c r="L107" s="110" t="s">
        <v>20</v>
      </c>
      <c r="M107" s="95" t="s">
        <v>26</v>
      </c>
      <c r="N107" s="110" t="s">
        <v>142</v>
      </c>
      <c r="O107" s="110" t="s">
        <v>36</v>
      </c>
      <c r="P107" s="111" t="s">
        <v>11</v>
      </c>
      <c r="Q107" s="111" t="s">
        <v>19</v>
      </c>
    </row>
    <row r="108" spans="1:26" s="105" customFormat="1" ht="72.75" customHeight="1" x14ac:dyDescent="0.3">
      <c r="A108" s="47">
        <v>1</v>
      </c>
      <c r="B108" s="106" t="s">
        <v>152</v>
      </c>
      <c r="C108" s="107"/>
      <c r="D108" s="106"/>
      <c r="E108" s="101"/>
      <c r="F108" s="102"/>
      <c r="G108" s="142"/>
      <c r="H108" s="109"/>
      <c r="I108" s="103"/>
      <c r="J108" s="103"/>
      <c r="K108" s="103"/>
      <c r="L108" s="103"/>
      <c r="M108" s="94"/>
      <c r="N108" s="94"/>
      <c r="O108" s="27"/>
      <c r="P108" s="27"/>
      <c r="Q108" s="143" t="s">
        <v>332</v>
      </c>
      <c r="R108" s="104"/>
      <c r="S108" s="104"/>
      <c r="T108" s="104"/>
      <c r="U108" s="104"/>
      <c r="V108" s="104"/>
      <c r="W108" s="104"/>
      <c r="X108" s="104"/>
      <c r="Y108" s="104"/>
      <c r="Z108" s="104"/>
    </row>
    <row r="109" spans="1:26" s="105" customFormat="1" x14ac:dyDescent="0.3">
      <c r="A109" s="47"/>
      <c r="B109" s="50" t="s">
        <v>16</v>
      </c>
      <c r="C109" s="107"/>
      <c r="D109" s="106"/>
      <c r="E109" s="101"/>
      <c r="F109" s="102"/>
      <c r="G109" s="102"/>
      <c r="H109" s="102"/>
      <c r="I109" s="103"/>
      <c r="J109" s="103"/>
      <c r="K109" s="108"/>
      <c r="L109" s="108"/>
      <c r="M109" s="141"/>
      <c r="N109" s="108"/>
      <c r="O109" s="27"/>
      <c r="P109" s="27"/>
      <c r="Q109" s="144"/>
    </row>
    <row r="110" spans="1:26" x14ac:dyDescent="0.3">
      <c r="B110" s="30"/>
      <c r="C110" s="30"/>
      <c r="D110" s="30"/>
      <c r="E110" s="31"/>
      <c r="F110" s="30"/>
      <c r="G110" s="30"/>
      <c r="H110" s="30"/>
      <c r="I110" s="30"/>
      <c r="J110" s="30"/>
      <c r="K110" s="30"/>
      <c r="L110" s="30"/>
      <c r="M110" s="30"/>
      <c r="N110" s="30"/>
      <c r="O110" s="30"/>
      <c r="P110" s="30"/>
    </row>
    <row r="111" spans="1:26" ht="18" x14ac:dyDescent="0.3">
      <c r="B111" s="59" t="s">
        <v>32</v>
      </c>
      <c r="C111" s="73">
        <f>+K109</f>
        <v>0</v>
      </c>
      <c r="H111" s="32"/>
      <c r="I111" s="32"/>
      <c r="J111" s="32"/>
      <c r="K111" s="32"/>
      <c r="L111" s="32"/>
      <c r="M111" s="32"/>
      <c r="N111" s="30"/>
      <c r="O111" s="30"/>
      <c r="P111" s="30"/>
    </row>
    <row r="113" spans="2:17" ht="15" thickBot="1" x14ac:dyDescent="0.35"/>
    <row r="114" spans="2:17" ht="37.200000000000003" customHeight="1" thickBot="1" x14ac:dyDescent="0.35">
      <c r="B114" s="76" t="s">
        <v>49</v>
      </c>
      <c r="C114" s="77" t="s">
        <v>50</v>
      </c>
      <c r="D114" s="76" t="s">
        <v>51</v>
      </c>
      <c r="E114" s="77" t="s">
        <v>55</v>
      </c>
    </row>
    <row r="115" spans="2:17" ht="41.4" customHeight="1" x14ac:dyDescent="0.3">
      <c r="B115" s="67" t="s">
        <v>118</v>
      </c>
      <c r="C115" s="70">
        <v>20</v>
      </c>
      <c r="D115" s="70">
        <v>0</v>
      </c>
      <c r="E115" s="235">
        <f>+D115+D116+D117</f>
        <v>0</v>
      </c>
    </row>
    <row r="116" spans="2:17" x14ac:dyDescent="0.3">
      <c r="B116" s="67" t="s">
        <v>119</v>
      </c>
      <c r="C116" s="57">
        <v>30</v>
      </c>
      <c r="D116" s="151">
        <v>0</v>
      </c>
      <c r="E116" s="236"/>
    </row>
    <row r="117" spans="2:17" ht="15" thickBot="1" x14ac:dyDescent="0.35">
      <c r="B117" s="67" t="s">
        <v>120</v>
      </c>
      <c r="C117" s="72">
        <v>40</v>
      </c>
      <c r="D117" s="72">
        <v>0</v>
      </c>
      <c r="E117" s="237"/>
    </row>
    <row r="119" spans="2:17" ht="15" thickBot="1" x14ac:dyDescent="0.35"/>
    <row r="120" spans="2:17" ht="26.4" thickBot="1" x14ac:dyDescent="0.35">
      <c r="B120" s="226" t="s">
        <v>52</v>
      </c>
      <c r="C120" s="227"/>
      <c r="D120" s="227"/>
      <c r="E120" s="227"/>
      <c r="F120" s="227"/>
      <c r="G120" s="227"/>
      <c r="H120" s="227"/>
      <c r="I120" s="227"/>
      <c r="J120" s="227"/>
      <c r="K120" s="227"/>
      <c r="L120" s="227"/>
      <c r="M120" s="227"/>
      <c r="N120" s="228"/>
    </row>
    <row r="122" spans="2:17" ht="76.5" customHeight="1" x14ac:dyDescent="0.3">
      <c r="B122" s="112" t="s">
        <v>0</v>
      </c>
      <c r="C122" s="112" t="s">
        <v>39</v>
      </c>
      <c r="D122" s="112" t="s">
        <v>40</v>
      </c>
      <c r="E122" s="112" t="s">
        <v>110</v>
      </c>
      <c r="F122" s="112" t="s">
        <v>112</v>
      </c>
      <c r="G122" s="112" t="s">
        <v>113</v>
      </c>
      <c r="H122" s="112" t="s">
        <v>114</v>
      </c>
      <c r="I122" s="112" t="s">
        <v>111</v>
      </c>
      <c r="J122" s="224" t="s">
        <v>115</v>
      </c>
      <c r="K122" s="229"/>
      <c r="L122" s="225"/>
      <c r="M122" s="112" t="s">
        <v>116</v>
      </c>
      <c r="N122" s="112" t="s">
        <v>41</v>
      </c>
      <c r="O122" s="112" t="s">
        <v>42</v>
      </c>
      <c r="P122" s="224" t="s">
        <v>3</v>
      </c>
      <c r="Q122" s="225"/>
    </row>
    <row r="123" spans="2:17" ht="60.75" customHeight="1" x14ac:dyDescent="0.3">
      <c r="B123" s="148" t="s">
        <v>124</v>
      </c>
      <c r="C123" s="148" t="s">
        <v>206</v>
      </c>
      <c r="D123" s="3" t="s">
        <v>283</v>
      </c>
      <c r="E123" s="3">
        <v>36308000</v>
      </c>
      <c r="F123" s="3" t="s">
        <v>157</v>
      </c>
      <c r="G123" s="3" t="s">
        <v>276</v>
      </c>
      <c r="H123" s="164">
        <v>39324</v>
      </c>
      <c r="I123" s="5"/>
      <c r="J123" s="148" t="s">
        <v>209</v>
      </c>
      <c r="K123" s="90" t="s">
        <v>264</v>
      </c>
      <c r="L123" s="90" t="s">
        <v>265</v>
      </c>
      <c r="M123" s="113" t="s">
        <v>130</v>
      </c>
      <c r="N123" s="113" t="s">
        <v>130</v>
      </c>
      <c r="O123" s="113" t="s">
        <v>130</v>
      </c>
      <c r="P123" s="209"/>
      <c r="Q123" s="210"/>
    </row>
    <row r="124" spans="2:17" ht="60.75" customHeight="1" x14ac:dyDescent="0.3">
      <c r="B124" s="148" t="s">
        <v>125</v>
      </c>
      <c r="C124" s="148" t="s">
        <v>206</v>
      </c>
      <c r="D124" s="3" t="s">
        <v>205</v>
      </c>
      <c r="E124" s="3">
        <v>26515084</v>
      </c>
      <c r="F124" s="148" t="s">
        <v>207</v>
      </c>
      <c r="G124" s="164" t="s">
        <v>208</v>
      </c>
      <c r="H124" s="164">
        <v>34791</v>
      </c>
      <c r="I124" s="5"/>
      <c r="J124" s="172" t="s">
        <v>169</v>
      </c>
      <c r="K124" s="180" t="s">
        <v>282</v>
      </c>
      <c r="L124" s="177" t="s">
        <v>186</v>
      </c>
      <c r="M124" s="113" t="s">
        <v>130</v>
      </c>
      <c r="N124" s="113" t="s">
        <v>130</v>
      </c>
      <c r="O124" s="113" t="s">
        <v>130</v>
      </c>
      <c r="P124" s="209"/>
      <c r="Q124" s="210"/>
    </row>
    <row r="125" spans="2:17" ht="33.6" customHeight="1" x14ac:dyDescent="0.3">
      <c r="B125" s="148" t="s">
        <v>126</v>
      </c>
      <c r="C125" s="184" t="s">
        <v>337</v>
      </c>
      <c r="D125" s="3" t="s">
        <v>247</v>
      </c>
      <c r="E125" s="3">
        <v>7705498</v>
      </c>
      <c r="F125" s="3" t="s">
        <v>248</v>
      </c>
      <c r="G125" s="3" t="s">
        <v>249</v>
      </c>
      <c r="H125" s="164">
        <v>40534</v>
      </c>
      <c r="I125" s="5"/>
      <c r="J125" s="1" t="s">
        <v>250</v>
      </c>
      <c r="K125" s="89" t="s">
        <v>251</v>
      </c>
      <c r="L125" s="89" t="s">
        <v>248</v>
      </c>
      <c r="M125" s="113" t="s">
        <v>130</v>
      </c>
      <c r="N125" s="113" t="s">
        <v>130</v>
      </c>
      <c r="O125" s="113" t="s">
        <v>130</v>
      </c>
      <c r="P125" s="230"/>
      <c r="Q125" s="230"/>
    </row>
    <row r="128" spans="2:17" ht="15" thickBot="1" x14ac:dyDescent="0.35"/>
    <row r="129" spans="2:7" ht="54" customHeight="1" x14ac:dyDescent="0.3">
      <c r="B129" s="116" t="s">
        <v>33</v>
      </c>
      <c r="C129" s="116" t="s">
        <v>49</v>
      </c>
      <c r="D129" s="112" t="s">
        <v>50</v>
      </c>
      <c r="E129" s="116" t="s">
        <v>51</v>
      </c>
      <c r="F129" s="77" t="s">
        <v>56</v>
      </c>
      <c r="G129" s="86"/>
    </row>
    <row r="130" spans="2:7" ht="120.75" customHeight="1" x14ac:dyDescent="0.2">
      <c r="B130" s="231" t="s">
        <v>53</v>
      </c>
      <c r="C130" s="6" t="s">
        <v>121</v>
      </c>
      <c r="D130" s="151">
        <v>25</v>
      </c>
      <c r="E130" s="151">
        <v>25</v>
      </c>
      <c r="F130" s="232">
        <f>+E130+E131+E132</f>
        <v>60</v>
      </c>
      <c r="G130" s="87"/>
    </row>
    <row r="131" spans="2:7" ht="76.2" customHeight="1" x14ac:dyDescent="0.2">
      <c r="B131" s="231"/>
      <c r="C131" s="6" t="s">
        <v>122</v>
      </c>
      <c r="D131" s="74">
        <v>25</v>
      </c>
      <c r="E131" s="151">
        <v>25</v>
      </c>
      <c r="F131" s="233"/>
      <c r="G131" s="87"/>
    </row>
    <row r="132" spans="2:7" ht="69" customHeight="1" x14ac:dyDescent="0.2">
      <c r="B132" s="231"/>
      <c r="C132" s="6" t="s">
        <v>123</v>
      </c>
      <c r="D132" s="151">
        <v>10</v>
      </c>
      <c r="E132" s="151">
        <v>10</v>
      </c>
      <c r="F132" s="234"/>
      <c r="G132" s="87"/>
    </row>
    <row r="133" spans="2:7" x14ac:dyDescent="0.3">
      <c r="C133" s="96"/>
    </row>
    <row r="136" spans="2:7" x14ac:dyDescent="0.3">
      <c r="B136" s="114" t="s">
        <v>57</v>
      </c>
    </row>
    <row r="139" spans="2:7" x14ac:dyDescent="0.3">
      <c r="B139" s="117" t="s">
        <v>33</v>
      </c>
      <c r="C139" s="117" t="s">
        <v>58</v>
      </c>
      <c r="D139" s="116" t="s">
        <v>51</v>
      </c>
      <c r="E139" s="116" t="s">
        <v>16</v>
      </c>
    </row>
    <row r="140" spans="2:7" ht="27.6" x14ac:dyDescent="0.3">
      <c r="B140" s="97" t="s">
        <v>59</v>
      </c>
      <c r="C140" s="98">
        <v>40</v>
      </c>
      <c r="D140" s="151">
        <f>+E115</f>
        <v>0</v>
      </c>
      <c r="E140" s="216">
        <f>+D140+D141</f>
        <v>60</v>
      </c>
    </row>
    <row r="141" spans="2:7" ht="41.4" x14ac:dyDescent="0.3">
      <c r="B141" s="97" t="s">
        <v>60</v>
      </c>
      <c r="C141" s="98">
        <v>60</v>
      </c>
      <c r="D141" s="151">
        <f>+F130</f>
        <v>60</v>
      </c>
      <c r="E141" s="217"/>
    </row>
  </sheetData>
  <mergeCells count="40">
    <mergeCell ref="P125:Q125"/>
    <mergeCell ref="B130:B132"/>
    <mergeCell ref="F130:F132"/>
    <mergeCell ref="E140:E141"/>
    <mergeCell ref="B104:N104"/>
    <mergeCell ref="E115:E117"/>
    <mergeCell ref="B120:N120"/>
    <mergeCell ref="J122:L122"/>
    <mergeCell ref="P122:Q122"/>
    <mergeCell ref="P123:Q123"/>
    <mergeCell ref="P124:Q124"/>
    <mergeCell ref="B101:P101"/>
    <mergeCell ref="O66:P66"/>
    <mergeCell ref="O67:P67"/>
    <mergeCell ref="B74:N74"/>
    <mergeCell ref="J79:L79"/>
    <mergeCell ref="P79:Q79"/>
    <mergeCell ref="B94:N94"/>
    <mergeCell ref="D97:E97"/>
    <mergeCell ref="D98:E98"/>
    <mergeCell ref="O65:P65"/>
    <mergeCell ref="C10:E10"/>
    <mergeCell ref="B14:C21"/>
    <mergeCell ref="B22:C22"/>
    <mergeCell ref="E40:E41"/>
    <mergeCell ref="M45:N45"/>
    <mergeCell ref="B53:B54"/>
    <mergeCell ref="C53:C54"/>
    <mergeCell ref="D53:E53"/>
    <mergeCell ref="C57:N57"/>
    <mergeCell ref="B59:N59"/>
    <mergeCell ref="O62:P62"/>
    <mergeCell ref="O63:P63"/>
    <mergeCell ref="O64:P64"/>
    <mergeCell ref="C9:N9"/>
    <mergeCell ref="B2:P2"/>
    <mergeCell ref="B4:P4"/>
    <mergeCell ref="C6:N6"/>
    <mergeCell ref="C7:N7"/>
    <mergeCell ref="C8:N8"/>
  </mergeCells>
  <dataValidations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H61" zoomScale="80" zoomScaleNormal="80" workbookViewId="0">
      <selection activeCell="P82" sqref="P82:Q82"/>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1"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11" t="s">
        <v>4</v>
      </c>
      <c r="C6" s="205" t="s">
        <v>152</v>
      </c>
      <c r="D6" s="205"/>
      <c r="E6" s="205"/>
      <c r="F6" s="205"/>
      <c r="G6" s="205"/>
      <c r="H6" s="205"/>
      <c r="I6" s="205"/>
      <c r="J6" s="205"/>
      <c r="K6" s="205"/>
      <c r="L6" s="205"/>
      <c r="M6" s="205"/>
      <c r="N6" s="206"/>
    </row>
    <row r="7" spans="2:16" ht="16.2" thickBot="1" x14ac:dyDescent="0.35">
      <c r="B7" s="12" t="s">
        <v>5</v>
      </c>
      <c r="C7" s="205"/>
      <c r="D7" s="205"/>
      <c r="E7" s="205"/>
      <c r="F7" s="205"/>
      <c r="G7" s="205"/>
      <c r="H7" s="205"/>
      <c r="I7" s="205"/>
      <c r="J7" s="205"/>
      <c r="K7" s="205"/>
      <c r="L7" s="205"/>
      <c r="M7" s="205"/>
      <c r="N7" s="206"/>
    </row>
    <row r="8" spans="2:16" ht="16.2" thickBot="1" x14ac:dyDescent="0.35">
      <c r="B8" s="12" t="s">
        <v>6</v>
      </c>
      <c r="C8" s="205"/>
      <c r="D8" s="205"/>
      <c r="E8" s="205"/>
      <c r="F8" s="205"/>
      <c r="G8" s="205"/>
      <c r="H8" s="205"/>
      <c r="I8" s="205"/>
      <c r="J8" s="205"/>
      <c r="K8" s="205"/>
      <c r="L8" s="205"/>
      <c r="M8" s="205"/>
      <c r="N8" s="206"/>
    </row>
    <row r="9" spans="2:16" ht="16.2" thickBot="1" x14ac:dyDescent="0.35">
      <c r="B9" s="12" t="s">
        <v>7</v>
      </c>
      <c r="C9" s="205"/>
      <c r="D9" s="205"/>
      <c r="E9" s="205"/>
      <c r="F9" s="205"/>
      <c r="G9" s="205"/>
      <c r="H9" s="205"/>
      <c r="I9" s="205"/>
      <c r="J9" s="205"/>
      <c r="K9" s="205"/>
      <c r="L9" s="205"/>
      <c r="M9" s="205"/>
      <c r="N9" s="206"/>
    </row>
    <row r="10" spans="2:16" ht="16.2" thickBot="1" x14ac:dyDescent="0.35">
      <c r="B10" s="12" t="s">
        <v>8</v>
      </c>
      <c r="C10" s="211">
        <v>26</v>
      </c>
      <c r="D10" s="211"/>
      <c r="E10" s="212"/>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9"/>
      <c r="J12" s="99"/>
      <c r="K12" s="99"/>
      <c r="L12" s="99"/>
      <c r="M12" s="99"/>
      <c r="N12" s="19"/>
    </row>
    <row r="13" spans="2:16" x14ac:dyDescent="0.3">
      <c r="I13" s="99"/>
      <c r="J13" s="99"/>
      <c r="K13" s="99"/>
      <c r="L13" s="99"/>
      <c r="M13" s="99"/>
      <c r="N13" s="100"/>
    </row>
    <row r="14" spans="2:16" ht="45.75" customHeight="1" x14ac:dyDescent="0.3">
      <c r="B14" s="213" t="s">
        <v>95</v>
      </c>
      <c r="C14" s="213"/>
      <c r="D14" s="152" t="s">
        <v>12</v>
      </c>
      <c r="E14" s="152" t="s">
        <v>13</v>
      </c>
      <c r="F14" s="152" t="s">
        <v>29</v>
      </c>
      <c r="G14" s="84"/>
      <c r="I14" s="38"/>
      <c r="J14" s="38"/>
      <c r="K14" s="38"/>
      <c r="L14" s="38"/>
      <c r="M14" s="38"/>
      <c r="N14" s="100"/>
    </row>
    <row r="15" spans="2:16" x14ac:dyDescent="0.3">
      <c r="B15" s="213"/>
      <c r="C15" s="213"/>
      <c r="D15" s="152">
        <v>26</v>
      </c>
      <c r="E15" s="36">
        <v>969320746</v>
      </c>
      <c r="F15" s="36">
        <v>446</v>
      </c>
      <c r="G15" s="85"/>
      <c r="I15" s="39"/>
      <c r="J15" s="39"/>
      <c r="K15" s="39"/>
      <c r="L15" s="39"/>
      <c r="M15" s="39"/>
      <c r="N15" s="100"/>
    </row>
    <row r="16" spans="2:16" x14ac:dyDescent="0.3">
      <c r="B16" s="213"/>
      <c r="C16" s="213"/>
      <c r="D16" s="152"/>
      <c r="E16" s="36"/>
      <c r="F16" s="36"/>
      <c r="G16" s="85"/>
      <c r="I16" s="39"/>
      <c r="J16" s="39"/>
      <c r="K16" s="39"/>
      <c r="L16" s="39"/>
      <c r="M16" s="39"/>
      <c r="N16" s="100"/>
    </row>
    <row r="17" spans="1:14" x14ac:dyDescent="0.3">
      <c r="B17" s="213"/>
      <c r="C17" s="213"/>
      <c r="D17" s="152"/>
      <c r="E17" s="36"/>
      <c r="F17" s="36"/>
      <c r="G17" s="85"/>
      <c r="I17" s="39"/>
      <c r="J17" s="39"/>
      <c r="K17" s="39"/>
      <c r="L17" s="39"/>
      <c r="M17" s="39"/>
      <c r="N17" s="100"/>
    </row>
    <row r="18" spans="1:14" x14ac:dyDescent="0.3">
      <c r="B18" s="213"/>
      <c r="C18" s="213"/>
      <c r="D18" s="152"/>
      <c r="E18" s="37"/>
      <c r="F18" s="36"/>
      <c r="G18" s="85"/>
      <c r="H18" s="22"/>
      <c r="I18" s="39"/>
      <c r="J18" s="39"/>
      <c r="K18" s="39"/>
      <c r="L18" s="39"/>
      <c r="M18" s="39"/>
      <c r="N18" s="20"/>
    </row>
    <row r="19" spans="1:14" x14ac:dyDescent="0.3">
      <c r="B19" s="213"/>
      <c r="C19" s="213"/>
      <c r="D19" s="152"/>
      <c r="E19" s="37"/>
      <c r="F19" s="36"/>
      <c r="G19" s="85"/>
      <c r="H19" s="22"/>
      <c r="I19" s="41"/>
      <c r="J19" s="41"/>
      <c r="K19" s="41"/>
      <c r="L19" s="41"/>
      <c r="M19" s="41"/>
      <c r="N19" s="20"/>
    </row>
    <row r="20" spans="1:14" x14ac:dyDescent="0.3">
      <c r="B20" s="213"/>
      <c r="C20" s="213"/>
      <c r="D20" s="152"/>
      <c r="E20" s="37"/>
      <c r="F20" s="36"/>
      <c r="G20" s="85"/>
      <c r="H20" s="22"/>
      <c r="I20" s="99"/>
      <c r="J20" s="99"/>
      <c r="K20" s="99"/>
      <c r="L20" s="99"/>
      <c r="M20" s="99"/>
      <c r="N20" s="20"/>
    </row>
    <row r="21" spans="1:14" x14ac:dyDescent="0.3">
      <c r="B21" s="213"/>
      <c r="C21" s="213"/>
      <c r="D21" s="152"/>
      <c r="E21" s="37"/>
      <c r="F21" s="36"/>
      <c r="G21" s="85"/>
      <c r="H21" s="22"/>
      <c r="I21" s="99"/>
      <c r="J21" s="99"/>
      <c r="K21" s="99"/>
      <c r="L21" s="99"/>
      <c r="M21" s="99"/>
      <c r="N21" s="20"/>
    </row>
    <row r="22" spans="1:14" ht="15" thickBot="1" x14ac:dyDescent="0.35">
      <c r="B22" s="214" t="s">
        <v>14</v>
      </c>
      <c r="C22" s="215"/>
      <c r="D22" s="152"/>
      <c r="E22" s="64"/>
      <c r="F22" s="36"/>
      <c r="G22" s="85"/>
      <c r="H22" s="22"/>
      <c r="I22" s="99"/>
      <c r="J22" s="99"/>
      <c r="K22" s="99"/>
      <c r="L22" s="99"/>
      <c r="M22" s="99"/>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357</v>
      </c>
      <c r="D24" s="42"/>
      <c r="E24" s="45">
        <f>E15</f>
        <v>969320746</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129</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130</v>
      </c>
      <c r="D29" s="117" t="s">
        <v>131</v>
      </c>
      <c r="E29" s="96"/>
      <c r="F29" s="96"/>
      <c r="G29" s="96"/>
      <c r="H29" s="96"/>
      <c r="I29" s="99"/>
      <c r="J29" s="99"/>
      <c r="K29" s="99"/>
      <c r="L29" s="99"/>
      <c r="M29" s="99"/>
      <c r="N29" s="100"/>
    </row>
    <row r="30" spans="1:14" x14ac:dyDescent="0.3">
      <c r="A30" s="91"/>
      <c r="B30" s="113" t="s">
        <v>132</v>
      </c>
      <c r="C30" s="113" t="s">
        <v>130</v>
      </c>
      <c r="D30" s="113"/>
      <c r="E30" s="96"/>
      <c r="F30" s="96"/>
      <c r="G30" s="96"/>
      <c r="H30" s="96"/>
      <c r="I30" s="99"/>
      <c r="J30" s="99"/>
      <c r="K30" s="99"/>
      <c r="L30" s="99"/>
      <c r="M30" s="99"/>
      <c r="N30" s="100"/>
    </row>
    <row r="31" spans="1:14" x14ac:dyDescent="0.3">
      <c r="A31" s="91"/>
      <c r="B31" s="113" t="s">
        <v>133</v>
      </c>
      <c r="C31" s="113" t="s">
        <v>130</v>
      </c>
      <c r="D31" s="113"/>
      <c r="E31" s="96"/>
      <c r="F31" s="96"/>
      <c r="G31" s="96"/>
      <c r="H31" s="96"/>
      <c r="I31" s="99"/>
      <c r="J31" s="99"/>
      <c r="K31" s="99"/>
      <c r="L31" s="99"/>
      <c r="M31" s="99"/>
      <c r="N31" s="100"/>
    </row>
    <row r="32" spans="1:14" x14ac:dyDescent="0.3">
      <c r="A32" s="91"/>
      <c r="B32" s="113" t="s">
        <v>134</v>
      </c>
      <c r="C32" s="113" t="s">
        <v>130</v>
      </c>
      <c r="D32" s="113"/>
      <c r="E32" s="96"/>
      <c r="F32" s="96"/>
      <c r="G32" s="96"/>
      <c r="H32" s="96"/>
      <c r="I32" s="99"/>
      <c r="J32" s="99"/>
      <c r="K32" s="99"/>
      <c r="L32" s="99"/>
      <c r="M32" s="99"/>
      <c r="N32" s="100"/>
    </row>
    <row r="33" spans="1:17" x14ac:dyDescent="0.3">
      <c r="A33" s="91"/>
      <c r="B33" s="113" t="s">
        <v>135</v>
      </c>
      <c r="C33" s="113" t="s">
        <v>130</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136</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137</v>
      </c>
      <c r="C40" s="98">
        <v>40</v>
      </c>
      <c r="D40" s="151">
        <v>0</v>
      </c>
      <c r="E40" s="216">
        <f>+D40+D41</f>
        <v>60</v>
      </c>
      <c r="F40" s="96"/>
      <c r="G40" s="96"/>
      <c r="H40" s="96"/>
      <c r="I40" s="99"/>
      <c r="J40" s="99"/>
      <c r="K40" s="99"/>
      <c r="L40" s="99"/>
      <c r="M40" s="99"/>
      <c r="N40" s="100"/>
    </row>
    <row r="41" spans="1:17" ht="41.4" x14ac:dyDescent="0.3">
      <c r="A41" s="91"/>
      <c r="B41" s="97" t="s">
        <v>138</v>
      </c>
      <c r="C41" s="98">
        <v>60</v>
      </c>
      <c r="D41" s="151">
        <v>60</v>
      </c>
      <c r="E41" s="217"/>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18" t="s">
        <v>35</v>
      </c>
      <c r="N45" s="218"/>
    </row>
    <row r="46" spans="1:17" x14ac:dyDescent="0.3">
      <c r="B46" s="114" t="s">
        <v>30</v>
      </c>
      <c r="M46" s="65"/>
      <c r="N46" s="65"/>
    </row>
    <row r="47" spans="1:17" ht="15" thickBot="1" x14ac:dyDescent="0.35">
      <c r="M47" s="65"/>
      <c r="N47" s="65"/>
    </row>
    <row r="48" spans="1:17" s="99" customFormat="1" ht="109.5" customHeight="1" x14ac:dyDescent="0.3">
      <c r="B48" s="110" t="s">
        <v>139</v>
      </c>
      <c r="C48" s="110" t="s">
        <v>140</v>
      </c>
      <c r="D48" s="110" t="s">
        <v>141</v>
      </c>
      <c r="E48" s="110" t="s">
        <v>45</v>
      </c>
      <c r="F48" s="110" t="s">
        <v>22</v>
      </c>
      <c r="G48" s="110" t="s">
        <v>97</v>
      </c>
      <c r="H48" s="110" t="s">
        <v>17</v>
      </c>
      <c r="I48" s="110" t="s">
        <v>10</v>
      </c>
      <c r="J48" s="110" t="s">
        <v>31</v>
      </c>
      <c r="K48" s="110" t="s">
        <v>61</v>
      </c>
      <c r="L48" s="110" t="s">
        <v>20</v>
      </c>
      <c r="M48" s="95" t="s">
        <v>26</v>
      </c>
      <c r="N48" s="110" t="s">
        <v>142</v>
      </c>
      <c r="O48" s="110" t="s">
        <v>36</v>
      </c>
      <c r="P48" s="111" t="s">
        <v>11</v>
      </c>
      <c r="Q48" s="111" t="s">
        <v>19</v>
      </c>
    </row>
    <row r="49" spans="1:26" s="105" customFormat="1" x14ac:dyDescent="0.3">
      <c r="A49" s="47">
        <v>1</v>
      </c>
      <c r="B49" s="106" t="s">
        <v>152</v>
      </c>
      <c r="C49" s="107" t="s">
        <v>152</v>
      </c>
      <c r="D49" s="106" t="s">
        <v>153</v>
      </c>
      <c r="E49" s="154">
        <v>102</v>
      </c>
      <c r="F49" s="102" t="s">
        <v>130</v>
      </c>
      <c r="G49" s="142"/>
      <c r="H49" s="109">
        <v>41297</v>
      </c>
      <c r="I49" s="109">
        <v>41639</v>
      </c>
      <c r="J49" s="103" t="s">
        <v>131</v>
      </c>
      <c r="K49" s="183">
        <v>11.3</v>
      </c>
      <c r="L49" s="183">
        <v>0</v>
      </c>
      <c r="M49" s="154">
        <v>2113</v>
      </c>
      <c r="N49" s="94"/>
      <c r="O49" s="27">
        <v>1896777317</v>
      </c>
      <c r="P49" s="27" t="s">
        <v>328</v>
      </c>
      <c r="Q49" s="143"/>
      <c r="R49" s="104"/>
      <c r="S49" s="104"/>
      <c r="T49" s="104"/>
      <c r="U49" s="104"/>
      <c r="V49" s="104"/>
      <c r="W49" s="104"/>
      <c r="X49" s="104"/>
      <c r="Y49" s="104"/>
      <c r="Z49" s="104"/>
    </row>
    <row r="50" spans="1:26" s="105" customFormat="1" ht="28.8" x14ac:dyDescent="0.3">
      <c r="A50" s="47">
        <v>2</v>
      </c>
      <c r="B50" s="106" t="s">
        <v>152</v>
      </c>
      <c r="C50" s="107" t="s">
        <v>152</v>
      </c>
      <c r="D50" s="106" t="s">
        <v>353</v>
      </c>
      <c r="E50" s="154">
        <v>1</v>
      </c>
      <c r="F50" s="102" t="s">
        <v>130</v>
      </c>
      <c r="G50" s="102"/>
      <c r="H50" s="109">
        <v>40560</v>
      </c>
      <c r="I50" s="103">
        <v>40872</v>
      </c>
      <c r="J50" s="103" t="s">
        <v>131</v>
      </c>
      <c r="K50" s="154">
        <v>10</v>
      </c>
      <c r="L50" s="183"/>
      <c r="M50" s="154">
        <v>7</v>
      </c>
      <c r="N50" s="94"/>
      <c r="O50" s="27">
        <v>4000000</v>
      </c>
      <c r="P50" s="27" t="s">
        <v>344</v>
      </c>
      <c r="Q50" s="143"/>
      <c r="R50" s="104"/>
      <c r="S50" s="104"/>
      <c r="T50" s="104"/>
      <c r="U50" s="104"/>
      <c r="V50" s="104"/>
      <c r="W50" s="104"/>
      <c r="X50" s="104"/>
      <c r="Y50" s="104"/>
      <c r="Z50" s="104"/>
    </row>
    <row r="51" spans="1:26" s="105" customFormat="1" ht="43.2" x14ac:dyDescent="0.3">
      <c r="A51" s="47"/>
      <c r="B51" s="106" t="s">
        <v>152</v>
      </c>
      <c r="C51" s="107" t="s">
        <v>152</v>
      </c>
      <c r="D51" s="106" t="s">
        <v>353</v>
      </c>
      <c r="E51" s="154">
        <v>1</v>
      </c>
      <c r="F51" s="102" t="s">
        <v>130</v>
      </c>
      <c r="G51" s="102"/>
      <c r="H51" s="109">
        <v>40924</v>
      </c>
      <c r="I51" s="103">
        <v>41236</v>
      </c>
      <c r="J51" s="103" t="s">
        <v>131</v>
      </c>
      <c r="K51" s="154">
        <v>10</v>
      </c>
      <c r="L51" s="183"/>
      <c r="M51" s="154">
        <v>1</v>
      </c>
      <c r="N51" s="94"/>
      <c r="O51" s="27"/>
      <c r="P51" s="27" t="s">
        <v>348</v>
      </c>
      <c r="Q51" s="143" t="s">
        <v>350</v>
      </c>
      <c r="R51" s="104"/>
      <c r="S51" s="104"/>
      <c r="T51" s="104"/>
      <c r="U51" s="104"/>
      <c r="V51" s="104"/>
      <c r="W51" s="104"/>
      <c r="X51" s="104"/>
      <c r="Y51" s="104"/>
      <c r="Z51" s="104"/>
    </row>
    <row r="52" spans="1:26" s="105" customFormat="1" x14ac:dyDescent="0.3">
      <c r="A52" s="47"/>
      <c r="B52" s="50" t="s">
        <v>16</v>
      </c>
      <c r="C52" s="107"/>
      <c r="D52" s="106"/>
      <c r="E52" s="154"/>
      <c r="F52" s="102"/>
      <c r="G52" s="102"/>
      <c r="H52" s="102"/>
      <c r="I52" s="103"/>
      <c r="J52" s="103"/>
      <c r="K52" s="108"/>
      <c r="L52" s="108"/>
      <c r="M52" s="141"/>
      <c r="N52" s="108"/>
      <c r="O52" s="27"/>
      <c r="P52" s="27"/>
      <c r="Q52" s="144"/>
    </row>
    <row r="53" spans="1:26" s="30" customFormat="1" x14ac:dyDescent="0.3">
      <c r="E53" s="31"/>
    </row>
    <row r="54" spans="1:26" s="30" customFormat="1" x14ac:dyDescent="0.3">
      <c r="B54" s="219" t="s">
        <v>28</v>
      </c>
      <c r="C54" s="219" t="s">
        <v>27</v>
      </c>
      <c r="D54" s="221" t="s">
        <v>34</v>
      </c>
      <c r="E54" s="221"/>
    </row>
    <row r="55" spans="1:26" s="30" customFormat="1" x14ac:dyDescent="0.3">
      <c r="B55" s="220"/>
      <c r="C55" s="220"/>
      <c r="D55" s="153" t="s">
        <v>23</v>
      </c>
      <c r="E55" s="62" t="s">
        <v>24</v>
      </c>
    </row>
    <row r="56" spans="1:26" s="30" customFormat="1" ht="30.6" customHeight="1" x14ac:dyDescent="0.3">
      <c r="B56" s="59" t="s">
        <v>21</v>
      </c>
      <c r="C56" s="60" t="s">
        <v>346</v>
      </c>
      <c r="D56" s="58" t="s">
        <v>130</v>
      </c>
      <c r="E56" s="58"/>
      <c r="F56" s="32"/>
      <c r="G56" s="32"/>
      <c r="H56" s="32"/>
      <c r="I56" s="32"/>
      <c r="J56" s="32"/>
      <c r="K56" s="32"/>
      <c r="L56" s="32"/>
      <c r="M56" s="32"/>
    </row>
    <row r="57" spans="1:26" s="30" customFormat="1" ht="30" customHeight="1" x14ac:dyDescent="0.3">
      <c r="B57" s="59" t="s">
        <v>25</v>
      </c>
      <c r="C57" s="60" t="s">
        <v>338</v>
      </c>
      <c r="D57" s="58" t="s">
        <v>130</v>
      </c>
      <c r="E57" s="58"/>
    </row>
    <row r="58" spans="1:26" s="30" customFormat="1" x14ac:dyDescent="0.3">
      <c r="B58" s="33"/>
      <c r="C58" s="222"/>
      <c r="D58" s="222"/>
      <c r="E58" s="222"/>
      <c r="F58" s="222"/>
      <c r="G58" s="222"/>
      <c r="H58" s="222"/>
      <c r="I58" s="222"/>
      <c r="J58" s="222"/>
      <c r="K58" s="222"/>
      <c r="L58" s="222"/>
      <c r="M58" s="222"/>
      <c r="N58" s="222"/>
    </row>
    <row r="59" spans="1:26" ht="28.2" customHeight="1" thickBot="1" x14ac:dyDescent="0.35"/>
    <row r="60" spans="1:26" ht="26.4" thickBot="1" x14ac:dyDescent="0.35">
      <c r="B60" s="223" t="s">
        <v>98</v>
      </c>
      <c r="C60" s="223"/>
      <c r="D60" s="223"/>
      <c r="E60" s="223"/>
      <c r="F60" s="223"/>
      <c r="G60" s="223"/>
      <c r="H60" s="223"/>
      <c r="I60" s="223"/>
      <c r="J60" s="223"/>
      <c r="K60" s="223"/>
      <c r="L60" s="223"/>
      <c r="M60" s="223"/>
      <c r="N60" s="223"/>
    </row>
    <row r="63" spans="1:26" ht="109.5" customHeight="1" x14ac:dyDescent="0.3">
      <c r="B63" s="112" t="s">
        <v>143</v>
      </c>
      <c r="C63" s="68" t="s">
        <v>2</v>
      </c>
      <c r="D63" s="68" t="s">
        <v>100</v>
      </c>
      <c r="E63" s="68" t="s">
        <v>99</v>
      </c>
      <c r="F63" s="68" t="s">
        <v>101</v>
      </c>
      <c r="G63" s="68" t="s">
        <v>102</v>
      </c>
      <c r="H63" s="68" t="s">
        <v>103</v>
      </c>
      <c r="I63" s="68" t="s">
        <v>104</v>
      </c>
      <c r="J63" s="68" t="s">
        <v>105</v>
      </c>
      <c r="K63" s="68" t="s">
        <v>106</v>
      </c>
      <c r="L63" s="68" t="s">
        <v>107</v>
      </c>
      <c r="M63" s="88" t="s">
        <v>108</v>
      </c>
      <c r="N63" s="88" t="s">
        <v>109</v>
      </c>
      <c r="O63" s="224" t="s">
        <v>3</v>
      </c>
      <c r="P63" s="225"/>
      <c r="Q63" s="68" t="s">
        <v>18</v>
      </c>
    </row>
    <row r="64" spans="1:26" x14ac:dyDescent="0.3">
      <c r="B64" s="3" t="s">
        <v>227</v>
      </c>
      <c r="C64" s="3" t="s">
        <v>210</v>
      </c>
      <c r="D64" s="5" t="s">
        <v>226</v>
      </c>
      <c r="E64" s="5">
        <v>60</v>
      </c>
      <c r="F64" s="4" t="s">
        <v>211</v>
      </c>
      <c r="G64" s="4" t="s">
        <v>130</v>
      </c>
      <c r="H64" s="4" t="s">
        <v>130</v>
      </c>
      <c r="I64" s="89" t="s">
        <v>130</v>
      </c>
      <c r="J64" s="89" t="s">
        <v>130</v>
      </c>
      <c r="K64" s="113" t="s">
        <v>130</v>
      </c>
      <c r="L64" s="113" t="s">
        <v>130</v>
      </c>
      <c r="M64" s="113" t="s">
        <v>130</v>
      </c>
      <c r="N64" s="113" t="s">
        <v>130</v>
      </c>
      <c r="O64" s="209" t="s">
        <v>354</v>
      </c>
      <c r="P64" s="210"/>
      <c r="Q64" s="113" t="s">
        <v>130</v>
      </c>
    </row>
    <row r="65" spans="2:17" x14ac:dyDescent="0.3">
      <c r="B65" s="3" t="s">
        <v>228</v>
      </c>
      <c r="C65" s="3" t="s">
        <v>220</v>
      </c>
      <c r="D65" s="5" t="s">
        <v>229</v>
      </c>
      <c r="E65" s="5">
        <v>336</v>
      </c>
      <c r="F65" s="4" t="s">
        <v>211</v>
      </c>
      <c r="G65" s="4" t="s">
        <v>130</v>
      </c>
      <c r="H65" s="4" t="s">
        <v>130</v>
      </c>
      <c r="I65" s="89" t="s">
        <v>130</v>
      </c>
      <c r="J65" s="89" t="s">
        <v>130</v>
      </c>
      <c r="K65" s="113" t="s">
        <v>130</v>
      </c>
      <c r="L65" s="113" t="s">
        <v>130</v>
      </c>
      <c r="M65" s="113" t="s">
        <v>130</v>
      </c>
      <c r="N65" s="113" t="s">
        <v>130</v>
      </c>
      <c r="O65" s="209" t="s">
        <v>355</v>
      </c>
      <c r="P65" s="210"/>
      <c r="Q65" s="113" t="s">
        <v>130</v>
      </c>
    </row>
    <row r="66" spans="2:17" x14ac:dyDescent="0.3">
      <c r="B66" s="3" t="s">
        <v>230</v>
      </c>
      <c r="C66" s="3" t="s">
        <v>220</v>
      </c>
      <c r="D66" s="5" t="s">
        <v>231</v>
      </c>
      <c r="E66" s="5">
        <v>50</v>
      </c>
      <c r="F66" s="4" t="s">
        <v>211</v>
      </c>
      <c r="G66" s="4" t="s">
        <v>130</v>
      </c>
      <c r="H66" s="4" t="s">
        <v>130</v>
      </c>
      <c r="I66" s="89" t="s">
        <v>130</v>
      </c>
      <c r="J66" s="89" t="s">
        <v>130</v>
      </c>
      <c r="K66" s="113" t="s">
        <v>130</v>
      </c>
      <c r="L66" s="113" t="s">
        <v>130</v>
      </c>
      <c r="M66" s="113" t="s">
        <v>130</v>
      </c>
      <c r="N66" s="113" t="s">
        <v>130</v>
      </c>
      <c r="O66" s="209" t="s">
        <v>356</v>
      </c>
      <c r="P66" s="210"/>
      <c r="Q66" s="113" t="s">
        <v>130</v>
      </c>
    </row>
    <row r="67" spans="2:17" x14ac:dyDescent="0.3">
      <c r="B67" s="9" t="s">
        <v>1</v>
      </c>
    </row>
    <row r="68" spans="2:17" x14ac:dyDescent="0.3">
      <c r="B68" s="9" t="s">
        <v>37</v>
      </c>
    </row>
    <row r="69" spans="2:17" x14ac:dyDescent="0.3">
      <c r="B69" s="9" t="s">
        <v>62</v>
      </c>
    </row>
    <row r="71" spans="2:17" ht="15" thickBot="1" x14ac:dyDescent="0.35"/>
    <row r="72" spans="2:17" ht="26.4" thickBot="1" x14ac:dyDescent="0.35">
      <c r="B72" s="226" t="s">
        <v>38</v>
      </c>
      <c r="C72" s="227"/>
      <c r="D72" s="227"/>
      <c r="E72" s="227"/>
      <c r="F72" s="227"/>
      <c r="G72" s="227"/>
      <c r="H72" s="227"/>
      <c r="I72" s="227"/>
      <c r="J72" s="227"/>
      <c r="K72" s="227"/>
      <c r="L72" s="227"/>
      <c r="M72" s="227"/>
      <c r="N72" s="228"/>
    </row>
    <row r="77" spans="2:17" ht="76.5" customHeight="1" x14ac:dyDescent="0.3">
      <c r="B77" s="112" t="s">
        <v>0</v>
      </c>
      <c r="C77" s="112" t="s">
        <v>39</v>
      </c>
      <c r="D77" s="112" t="s">
        <v>40</v>
      </c>
      <c r="E77" s="112" t="s">
        <v>110</v>
      </c>
      <c r="F77" s="112" t="s">
        <v>112</v>
      </c>
      <c r="G77" s="112" t="s">
        <v>113</v>
      </c>
      <c r="H77" s="112" t="s">
        <v>114</v>
      </c>
      <c r="I77" s="112" t="s">
        <v>111</v>
      </c>
      <c r="J77" s="224" t="s">
        <v>115</v>
      </c>
      <c r="K77" s="229"/>
      <c r="L77" s="225"/>
      <c r="M77" s="112" t="s">
        <v>116</v>
      </c>
      <c r="N77" s="112" t="s">
        <v>41</v>
      </c>
      <c r="O77" s="112" t="s">
        <v>42</v>
      </c>
      <c r="P77" s="224" t="s">
        <v>3</v>
      </c>
      <c r="Q77" s="225"/>
    </row>
    <row r="78" spans="2:17" ht="39.75" customHeight="1" x14ac:dyDescent="0.3">
      <c r="B78" s="148" t="s">
        <v>43</v>
      </c>
      <c r="C78" s="156" t="s">
        <v>155</v>
      </c>
      <c r="D78" s="179" t="s">
        <v>205</v>
      </c>
      <c r="E78" s="166">
        <v>26515083</v>
      </c>
      <c r="F78" s="176" t="s">
        <v>302</v>
      </c>
      <c r="G78" s="174" t="s">
        <v>208</v>
      </c>
      <c r="H78" s="175">
        <v>34759</v>
      </c>
      <c r="I78" s="174"/>
      <c r="J78" s="180" t="s">
        <v>291</v>
      </c>
      <c r="K78" s="172" t="s">
        <v>295</v>
      </c>
      <c r="L78" s="177" t="s">
        <v>303</v>
      </c>
      <c r="M78" s="156" t="s">
        <v>130</v>
      </c>
      <c r="N78" s="156" t="s">
        <v>130</v>
      </c>
      <c r="O78" s="156" t="s">
        <v>130</v>
      </c>
      <c r="P78" s="157"/>
      <c r="Q78" s="159"/>
    </row>
    <row r="79" spans="2:17" ht="39.75" customHeight="1" x14ac:dyDescent="0.3">
      <c r="B79" s="148" t="s">
        <v>44</v>
      </c>
      <c r="C79" s="156" t="s">
        <v>155</v>
      </c>
      <c r="D79" s="166" t="s">
        <v>318</v>
      </c>
      <c r="E79" s="166">
        <v>1080290739</v>
      </c>
      <c r="F79" s="174" t="s">
        <v>202</v>
      </c>
      <c r="G79" s="174" t="s">
        <v>158</v>
      </c>
      <c r="H79" s="175">
        <v>40662</v>
      </c>
      <c r="I79" s="174"/>
      <c r="J79" s="178" t="s">
        <v>319</v>
      </c>
      <c r="K79" s="181">
        <v>41654</v>
      </c>
      <c r="L79" s="181">
        <v>41912</v>
      </c>
      <c r="M79" s="156" t="s">
        <v>130</v>
      </c>
      <c r="N79" s="156" t="s">
        <v>130</v>
      </c>
      <c r="O79" s="156" t="s">
        <v>130</v>
      </c>
      <c r="P79" s="157"/>
      <c r="Q79" s="159"/>
    </row>
    <row r="80" spans="2:17" ht="39.75" customHeight="1" x14ac:dyDescent="0.3">
      <c r="B80" s="148" t="s">
        <v>44</v>
      </c>
      <c r="C80" s="156" t="s">
        <v>261</v>
      </c>
      <c r="D80" s="47" t="s">
        <v>294</v>
      </c>
      <c r="E80" s="47">
        <v>12145337</v>
      </c>
      <c r="F80" s="177" t="s">
        <v>202</v>
      </c>
      <c r="G80" s="171" t="s">
        <v>174</v>
      </c>
      <c r="H80" s="173">
        <v>41810</v>
      </c>
      <c r="I80" s="171">
        <v>144970</v>
      </c>
      <c r="J80" s="172" t="s">
        <v>291</v>
      </c>
      <c r="K80" s="172" t="s">
        <v>296</v>
      </c>
      <c r="L80" s="177" t="s">
        <v>292</v>
      </c>
      <c r="M80" s="156" t="s">
        <v>130</v>
      </c>
      <c r="N80" s="156" t="s">
        <v>130</v>
      </c>
      <c r="O80" s="156" t="s">
        <v>130</v>
      </c>
      <c r="P80" s="157"/>
      <c r="Q80" s="159"/>
    </row>
    <row r="81" spans="2:17" ht="39.75" customHeight="1" x14ac:dyDescent="0.3">
      <c r="B81" s="148" t="s">
        <v>44</v>
      </c>
      <c r="C81" s="156" t="s">
        <v>261</v>
      </c>
      <c r="D81" s="47" t="s">
        <v>310</v>
      </c>
      <c r="E81" s="47">
        <v>7727962</v>
      </c>
      <c r="F81" s="177" t="s">
        <v>202</v>
      </c>
      <c r="G81" s="171" t="s">
        <v>158</v>
      </c>
      <c r="H81" s="173">
        <v>40025</v>
      </c>
      <c r="I81" s="171"/>
      <c r="J81" s="172" t="s">
        <v>291</v>
      </c>
      <c r="K81" s="172" t="s">
        <v>311</v>
      </c>
      <c r="L81" s="177" t="s">
        <v>257</v>
      </c>
      <c r="M81" s="156" t="s">
        <v>130</v>
      </c>
      <c r="N81" s="156" t="s">
        <v>130</v>
      </c>
      <c r="O81" s="156" t="s">
        <v>130</v>
      </c>
      <c r="P81" s="157"/>
      <c r="Q81" s="159"/>
    </row>
    <row r="82" spans="2:17" ht="63" customHeight="1" x14ac:dyDescent="0.3">
      <c r="B82" s="148" t="s">
        <v>43</v>
      </c>
      <c r="C82" s="156" t="s">
        <v>177</v>
      </c>
      <c r="D82" s="47" t="s">
        <v>293</v>
      </c>
      <c r="E82" s="47">
        <v>1079605189</v>
      </c>
      <c r="F82" s="177" t="s">
        <v>162</v>
      </c>
      <c r="G82" s="171" t="s">
        <v>158</v>
      </c>
      <c r="H82" s="171">
        <v>2013</v>
      </c>
      <c r="I82" s="171"/>
      <c r="J82" s="172" t="s">
        <v>342</v>
      </c>
      <c r="K82" s="172" t="s">
        <v>343</v>
      </c>
      <c r="L82" s="177" t="s">
        <v>303</v>
      </c>
      <c r="M82" s="156" t="s">
        <v>130</v>
      </c>
      <c r="N82" s="156" t="s">
        <v>130</v>
      </c>
      <c r="O82" s="156" t="s">
        <v>130</v>
      </c>
      <c r="P82" s="238" t="s">
        <v>350</v>
      </c>
      <c r="Q82" s="239"/>
    </row>
    <row r="84" spans="2:17" ht="15" thickBot="1" x14ac:dyDescent="0.35"/>
    <row r="85" spans="2:17" ht="26.4" thickBot="1" x14ac:dyDescent="0.35">
      <c r="B85" s="226" t="s">
        <v>46</v>
      </c>
      <c r="C85" s="227"/>
      <c r="D85" s="227"/>
      <c r="E85" s="227"/>
      <c r="F85" s="227"/>
      <c r="G85" s="227"/>
      <c r="H85" s="227"/>
      <c r="I85" s="227"/>
      <c r="J85" s="227"/>
      <c r="K85" s="227"/>
      <c r="L85" s="227"/>
      <c r="M85" s="227"/>
      <c r="N85" s="228"/>
    </row>
    <row r="88" spans="2:17" ht="46.2" customHeight="1" x14ac:dyDescent="0.3">
      <c r="B88" s="68" t="s">
        <v>33</v>
      </c>
      <c r="C88" s="68" t="s">
        <v>47</v>
      </c>
      <c r="D88" s="224" t="s">
        <v>3</v>
      </c>
      <c r="E88" s="225"/>
    </row>
    <row r="89" spans="2:17" ht="46.95" customHeight="1" x14ac:dyDescent="0.3">
      <c r="B89" s="69" t="s">
        <v>117</v>
      </c>
      <c r="C89" s="113" t="s">
        <v>130</v>
      </c>
      <c r="D89" s="230"/>
      <c r="E89" s="230"/>
    </row>
    <row r="92" spans="2:17" ht="25.8" x14ac:dyDescent="0.3">
      <c r="B92" s="207" t="s">
        <v>64</v>
      </c>
      <c r="C92" s="208"/>
      <c r="D92" s="208"/>
      <c r="E92" s="208"/>
      <c r="F92" s="208"/>
      <c r="G92" s="208"/>
      <c r="H92" s="208"/>
      <c r="I92" s="208"/>
      <c r="J92" s="208"/>
      <c r="K92" s="208"/>
      <c r="L92" s="208"/>
      <c r="M92" s="208"/>
      <c r="N92" s="208"/>
      <c r="O92" s="208"/>
      <c r="P92" s="208"/>
    </row>
    <row r="94" spans="2:17" ht="15" thickBot="1" x14ac:dyDescent="0.35"/>
    <row r="95" spans="2:17" ht="26.4" thickBot="1" x14ac:dyDescent="0.35">
      <c r="B95" s="226" t="s">
        <v>54</v>
      </c>
      <c r="C95" s="227"/>
      <c r="D95" s="227"/>
      <c r="E95" s="227"/>
      <c r="F95" s="227"/>
      <c r="G95" s="227"/>
      <c r="H95" s="227"/>
      <c r="I95" s="227"/>
      <c r="J95" s="227"/>
      <c r="K95" s="227"/>
      <c r="L95" s="227"/>
      <c r="M95" s="227"/>
      <c r="N95" s="228"/>
    </row>
    <row r="97" spans="1:26" ht="15" thickBot="1" x14ac:dyDescent="0.35">
      <c r="M97" s="65"/>
      <c r="N97" s="65"/>
    </row>
    <row r="98" spans="1:26" s="99" customFormat="1" ht="109.5" customHeight="1" x14ac:dyDescent="0.3">
      <c r="B98" s="110" t="s">
        <v>139</v>
      </c>
      <c r="C98" s="110" t="s">
        <v>140</v>
      </c>
      <c r="D98" s="110" t="s">
        <v>141</v>
      </c>
      <c r="E98" s="110" t="s">
        <v>45</v>
      </c>
      <c r="F98" s="110" t="s">
        <v>22</v>
      </c>
      <c r="G98" s="110" t="s">
        <v>97</v>
      </c>
      <c r="H98" s="110" t="s">
        <v>17</v>
      </c>
      <c r="I98" s="110" t="s">
        <v>10</v>
      </c>
      <c r="J98" s="110" t="s">
        <v>31</v>
      </c>
      <c r="K98" s="110" t="s">
        <v>61</v>
      </c>
      <c r="L98" s="110" t="s">
        <v>20</v>
      </c>
      <c r="M98" s="95" t="s">
        <v>26</v>
      </c>
      <c r="N98" s="110" t="s">
        <v>142</v>
      </c>
      <c r="O98" s="110" t="s">
        <v>36</v>
      </c>
      <c r="P98" s="111" t="s">
        <v>11</v>
      </c>
      <c r="Q98" s="111" t="s">
        <v>19</v>
      </c>
    </row>
    <row r="99" spans="1:26" s="105" customFormat="1" ht="145.5" customHeight="1" x14ac:dyDescent="0.3">
      <c r="A99" s="47">
        <v>1</v>
      </c>
      <c r="B99" s="106"/>
      <c r="C99" s="107"/>
      <c r="D99" s="106"/>
      <c r="E99" s="101"/>
      <c r="F99" s="102"/>
      <c r="G99" s="142"/>
      <c r="H99" s="109"/>
      <c r="I99" s="103"/>
      <c r="J99" s="103"/>
      <c r="K99" s="103"/>
      <c r="L99" s="103"/>
      <c r="M99" s="94"/>
      <c r="N99" s="94"/>
      <c r="O99" s="27"/>
      <c r="P99" s="27"/>
      <c r="Q99" s="143" t="s">
        <v>332</v>
      </c>
      <c r="R99" s="104"/>
      <c r="S99" s="104"/>
      <c r="T99" s="104"/>
      <c r="U99" s="104"/>
      <c r="V99" s="104"/>
      <c r="W99" s="104"/>
      <c r="X99" s="104"/>
      <c r="Y99" s="104"/>
      <c r="Z99" s="104"/>
    </row>
    <row r="100" spans="1:26" s="105" customFormat="1" x14ac:dyDescent="0.3">
      <c r="A100" s="47"/>
      <c r="B100" s="50" t="s">
        <v>16</v>
      </c>
      <c r="C100" s="107"/>
      <c r="D100" s="106"/>
      <c r="E100" s="101"/>
      <c r="F100" s="102"/>
      <c r="G100" s="102"/>
      <c r="H100" s="102"/>
      <c r="I100" s="103"/>
      <c r="J100" s="103"/>
      <c r="K100" s="108"/>
      <c r="L100" s="108"/>
      <c r="M100" s="141"/>
      <c r="N100" s="108"/>
      <c r="O100" s="27"/>
      <c r="P100" s="27"/>
      <c r="Q100" s="144"/>
    </row>
    <row r="101" spans="1:26" x14ac:dyDescent="0.3">
      <c r="B101" s="30"/>
      <c r="C101" s="30"/>
      <c r="D101" s="30"/>
      <c r="E101" s="31"/>
      <c r="F101" s="30"/>
      <c r="G101" s="30"/>
      <c r="H101" s="30"/>
      <c r="I101" s="30"/>
      <c r="J101" s="30"/>
      <c r="K101" s="30"/>
      <c r="L101" s="30"/>
      <c r="M101" s="30"/>
      <c r="N101" s="30"/>
      <c r="O101" s="30"/>
      <c r="P101" s="30"/>
    </row>
    <row r="102" spans="1:26" ht="18" x14ac:dyDescent="0.3">
      <c r="B102" s="59" t="s">
        <v>32</v>
      </c>
      <c r="C102" s="73">
        <f>+K100</f>
        <v>0</v>
      </c>
      <c r="H102" s="32"/>
      <c r="I102" s="32"/>
      <c r="J102" s="32"/>
      <c r="K102" s="32"/>
      <c r="L102" s="32"/>
      <c r="M102" s="32"/>
      <c r="N102" s="30"/>
      <c r="O102" s="30"/>
      <c r="P102" s="30"/>
    </row>
    <row r="104" spans="1:26" ht="15" thickBot="1" x14ac:dyDescent="0.35"/>
    <row r="105" spans="1:26" ht="37.200000000000003" customHeight="1" thickBot="1" x14ac:dyDescent="0.35">
      <c r="B105" s="76" t="s">
        <v>49</v>
      </c>
      <c r="C105" s="77" t="s">
        <v>50</v>
      </c>
      <c r="D105" s="76" t="s">
        <v>51</v>
      </c>
      <c r="E105" s="77" t="s">
        <v>55</v>
      </c>
    </row>
    <row r="106" spans="1:26" ht="41.4" customHeight="1" x14ac:dyDescent="0.3">
      <c r="B106" s="67" t="s">
        <v>118</v>
      </c>
      <c r="C106" s="70">
        <v>20</v>
      </c>
      <c r="D106" s="70">
        <v>0</v>
      </c>
      <c r="E106" s="235">
        <f>+D106+D107+D108</f>
        <v>0</v>
      </c>
    </row>
    <row r="107" spans="1:26" x14ac:dyDescent="0.3">
      <c r="B107" s="67" t="s">
        <v>119</v>
      </c>
      <c r="C107" s="57">
        <v>30</v>
      </c>
      <c r="D107" s="151">
        <v>0</v>
      </c>
      <c r="E107" s="236"/>
    </row>
    <row r="108" spans="1:26" ht="15" thickBot="1" x14ac:dyDescent="0.35">
      <c r="B108" s="67" t="s">
        <v>120</v>
      </c>
      <c r="C108" s="72">
        <v>40</v>
      </c>
      <c r="D108" s="72">
        <v>0</v>
      </c>
      <c r="E108" s="237"/>
    </row>
    <row r="110" spans="1:26" ht="15" thickBot="1" x14ac:dyDescent="0.35"/>
    <row r="111" spans="1:26" ht="26.4" thickBot="1" x14ac:dyDescent="0.35">
      <c r="B111" s="226" t="s">
        <v>52</v>
      </c>
      <c r="C111" s="227"/>
      <c r="D111" s="227"/>
      <c r="E111" s="227"/>
      <c r="F111" s="227"/>
      <c r="G111" s="227"/>
      <c r="H111" s="227"/>
      <c r="I111" s="227"/>
      <c r="J111" s="227"/>
      <c r="K111" s="227"/>
      <c r="L111" s="227"/>
      <c r="M111" s="227"/>
      <c r="N111" s="228"/>
    </row>
    <row r="113" spans="2:17" ht="76.5" customHeight="1" x14ac:dyDescent="0.3">
      <c r="B113" s="112" t="s">
        <v>0</v>
      </c>
      <c r="C113" s="112" t="s">
        <v>39</v>
      </c>
      <c r="D113" s="112" t="s">
        <v>40</v>
      </c>
      <c r="E113" s="112" t="s">
        <v>110</v>
      </c>
      <c r="F113" s="112" t="s">
        <v>112</v>
      </c>
      <c r="G113" s="112" t="s">
        <v>113</v>
      </c>
      <c r="H113" s="112" t="s">
        <v>114</v>
      </c>
      <c r="I113" s="112" t="s">
        <v>111</v>
      </c>
      <c r="J113" s="224" t="s">
        <v>115</v>
      </c>
      <c r="K113" s="229"/>
      <c r="L113" s="225"/>
      <c r="M113" s="112" t="s">
        <v>116</v>
      </c>
      <c r="N113" s="112" t="s">
        <v>41</v>
      </c>
      <c r="O113" s="112" t="s">
        <v>42</v>
      </c>
      <c r="P113" s="224" t="s">
        <v>3</v>
      </c>
      <c r="Q113" s="225"/>
    </row>
    <row r="114" spans="2:17" ht="60.75" customHeight="1" x14ac:dyDescent="0.3">
      <c r="B114" s="148" t="s">
        <v>124</v>
      </c>
      <c r="C114" s="148" t="s">
        <v>206</v>
      </c>
      <c r="D114" s="3" t="s">
        <v>262</v>
      </c>
      <c r="E114" s="3">
        <v>7705600</v>
      </c>
      <c r="F114" s="3" t="s">
        <v>202</v>
      </c>
      <c r="G114" s="3" t="s">
        <v>263</v>
      </c>
      <c r="H114" s="164">
        <v>37470</v>
      </c>
      <c r="I114" s="5"/>
      <c r="J114" s="1" t="s">
        <v>209</v>
      </c>
      <c r="K114" s="90" t="s">
        <v>264</v>
      </c>
      <c r="L114" s="90" t="s">
        <v>265</v>
      </c>
      <c r="M114" s="113" t="s">
        <v>130</v>
      </c>
      <c r="N114" s="113" t="s">
        <v>130</v>
      </c>
      <c r="O114" s="113" t="s">
        <v>130</v>
      </c>
      <c r="P114" s="230"/>
      <c r="Q114" s="230"/>
    </row>
    <row r="115" spans="2:17" ht="60.75" customHeight="1" x14ac:dyDescent="0.3">
      <c r="B115" s="148" t="s">
        <v>125</v>
      </c>
      <c r="C115" s="148" t="s">
        <v>206</v>
      </c>
      <c r="D115" s="3" t="s">
        <v>266</v>
      </c>
      <c r="E115" s="3">
        <v>55151262</v>
      </c>
      <c r="F115" s="3" t="s">
        <v>267</v>
      </c>
      <c r="G115" s="3" t="s">
        <v>268</v>
      </c>
      <c r="H115" s="164">
        <v>33907</v>
      </c>
      <c r="I115" s="5"/>
      <c r="J115" s="1" t="s">
        <v>252</v>
      </c>
      <c r="K115" s="90" t="s">
        <v>269</v>
      </c>
      <c r="L115" s="89" t="s">
        <v>270</v>
      </c>
      <c r="M115" s="113" t="s">
        <v>130</v>
      </c>
      <c r="N115" s="113" t="s">
        <v>130</v>
      </c>
      <c r="O115" s="113" t="s">
        <v>130</v>
      </c>
      <c r="P115" s="209"/>
      <c r="Q115" s="210"/>
    </row>
    <row r="116" spans="2:17" ht="33.6" customHeight="1" x14ac:dyDescent="0.3">
      <c r="B116" s="148" t="s">
        <v>126</v>
      </c>
      <c r="C116" s="184" t="s">
        <v>337</v>
      </c>
      <c r="D116" s="3" t="s">
        <v>247</v>
      </c>
      <c r="E116" s="3">
        <v>7705498</v>
      </c>
      <c r="F116" s="3" t="s">
        <v>248</v>
      </c>
      <c r="G116" s="3" t="s">
        <v>249</v>
      </c>
      <c r="H116" s="164">
        <v>40534</v>
      </c>
      <c r="I116" s="5"/>
      <c r="J116" s="1" t="s">
        <v>250</v>
      </c>
      <c r="K116" s="89" t="s">
        <v>251</v>
      </c>
      <c r="L116" s="89" t="s">
        <v>248</v>
      </c>
      <c r="M116" s="113" t="s">
        <v>130</v>
      </c>
      <c r="N116" s="113" t="s">
        <v>130</v>
      </c>
      <c r="O116" s="113" t="s">
        <v>130</v>
      </c>
      <c r="P116" s="230"/>
      <c r="Q116" s="230"/>
    </row>
    <row r="118" spans="2:17" ht="15" thickBot="1" x14ac:dyDescent="0.35"/>
    <row r="119" spans="2:17" ht="54" customHeight="1" x14ac:dyDescent="0.3">
      <c r="B119" s="116" t="s">
        <v>33</v>
      </c>
      <c r="C119" s="116" t="s">
        <v>49</v>
      </c>
      <c r="D119" s="112" t="s">
        <v>50</v>
      </c>
      <c r="E119" s="116" t="s">
        <v>51</v>
      </c>
      <c r="F119" s="77" t="s">
        <v>56</v>
      </c>
      <c r="G119" s="86"/>
    </row>
    <row r="120" spans="2:17" ht="120.75" customHeight="1" x14ac:dyDescent="0.2">
      <c r="B120" s="231" t="s">
        <v>53</v>
      </c>
      <c r="C120" s="6" t="s">
        <v>121</v>
      </c>
      <c r="D120" s="151">
        <v>25</v>
      </c>
      <c r="E120" s="151">
        <v>25</v>
      </c>
      <c r="F120" s="232">
        <f>+E120+E121+E122</f>
        <v>60</v>
      </c>
      <c r="G120" s="87"/>
    </row>
    <row r="121" spans="2:17" ht="76.2" customHeight="1" x14ac:dyDescent="0.2">
      <c r="B121" s="231"/>
      <c r="C121" s="6" t="s">
        <v>122</v>
      </c>
      <c r="D121" s="74">
        <v>25</v>
      </c>
      <c r="E121" s="151">
        <v>25</v>
      </c>
      <c r="F121" s="233"/>
      <c r="G121" s="87"/>
    </row>
    <row r="122" spans="2:17" ht="69" customHeight="1" x14ac:dyDescent="0.2">
      <c r="B122" s="231"/>
      <c r="C122" s="6" t="s">
        <v>123</v>
      </c>
      <c r="D122" s="151">
        <v>10</v>
      </c>
      <c r="E122" s="151">
        <v>10</v>
      </c>
      <c r="F122" s="234"/>
      <c r="G122" s="87"/>
    </row>
    <row r="123" spans="2:17" x14ac:dyDescent="0.3">
      <c r="C123" s="96"/>
    </row>
    <row r="126" spans="2:17" x14ac:dyDescent="0.3">
      <c r="B126" s="114" t="s">
        <v>57</v>
      </c>
    </row>
    <row r="129" spans="2:5" x14ac:dyDescent="0.3">
      <c r="B129" s="117" t="s">
        <v>33</v>
      </c>
      <c r="C129" s="117" t="s">
        <v>58</v>
      </c>
      <c r="D129" s="116" t="s">
        <v>51</v>
      </c>
      <c r="E129" s="116" t="s">
        <v>16</v>
      </c>
    </row>
    <row r="130" spans="2:5" ht="27.6" x14ac:dyDescent="0.3">
      <c r="B130" s="97" t="s">
        <v>59</v>
      </c>
      <c r="C130" s="98">
        <v>40</v>
      </c>
      <c r="D130" s="151">
        <f>+E106</f>
        <v>0</v>
      </c>
      <c r="E130" s="216">
        <f>+D130+D131</f>
        <v>60</v>
      </c>
    </row>
    <row r="131" spans="2:5" ht="41.4" x14ac:dyDescent="0.3">
      <c r="B131" s="97" t="s">
        <v>60</v>
      </c>
      <c r="C131" s="98">
        <v>60</v>
      </c>
      <c r="D131" s="151">
        <f>+F120</f>
        <v>60</v>
      </c>
      <c r="E131" s="217"/>
    </row>
  </sheetData>
  <mergeCells count="39">
    <mergeCell ref="P116:Q116"/>
    <mergeCell ref="B120:B122"/>
    <mergeCell ref="F120:F122"/>
    <mergeCell ref="E130:E131"/>
    <mergeCell ref="B95:N95"/>
    <mergeCell ref="E106:E108"/>
    <mergeCell ref="B111:N111"/>
    <mergeCell ref="J113:L113"/>
    <mergeCell ref="P113:Q113"/>
    <mergeCell ref="P114:Q114"/>
    <mergeCell ref="P115:Q115"/>
    <mergeCell ref="B85:N85"/>
    <mergeCell ref="D88:E88"/>
    <mergeCell ref="D89:E89"/>
    <mergeCell ref="B92:P92"/>
    <mergeCell ref="O65:P65"/>
    <mergeCell ref="O66:P66"/>
    <mergeCell ref="B72:N72"/>
    <mergeCell ref="J77:L77"/>
    <mergeCell ref="P77:Q77"/>
    <mergeCell ref="P82:Q82"/>
    <mergeCell ref="C58:N58"/>
    <mergeCell ref="B60:N60"/>
    <mergeCell ref="O63:P63"/>
    <mergeCell ref="O64:P64"/>
    <mergeCell ref="C10:E10"/>
    <mergeCell ref="B14:C21"/>
    <mergeCell ref="B22:C22"/>
    <mergeCell ref="E40:E41"/>
    <mergeCell ref="M45:N45"/>
    <mergeCell ref="B54:B55"/>
    <mergeCell ref="C54:C55"/>
    <mergeCell ref="D54:E54"/>
    <mergeCell ref="C9:N9"/>
    <mergeCell ref="B2:P2"/>
    <mergeCell ref="B4:P4"/>
    <mergeCell ref="C6:N6"/>
    <mergeCell ref="C7:N7"/>
    <mergeCell ref="C8:N8"/>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3"/>
  <sheetViews>
    <sheetView topLeftCell="A23" zoomScale="80" zoomScaleNormal="80" workbookViewId="0">
      <selection activeCell="P79" sqref="P79:Q79"/>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11" t="s">
        <v>4</v>
      </c>
      <c r="C6" s="205" t="s">
        <v>152</v>
      </c>
      <c r="D6" s="205"/>
      <c r="E6" s="205"/>
      <c r="F6" s="205"/>
      <c r="G6" s="205"/>
      <c r="H6" s="205"/>
      <c r="I6" s="205"/>
      <c r="J6" s="205"/>
      <c r="K6" s="205"/>
      <c r="L6" s="205"/>
      <c r="M6" s="205"/>
      <c r="N6" s="206"/>
    </row>
    <row r="7" spans="2:16" ht="16.2" thickBot="1" x14ac:dyDescent="0.35">
      <c r="B7" s="12" t="s">
        <v>5</v>
      </c>
      <c r="C7" s="205"/>
      <c r="D7" s="205"/>
      <c r="E7" s="205"/>
      <c r="F7" s="205"/>
      <c r="G7" s="205"/>
      <c r="H7" s="205"/>
      <c r="I7" s="205"/>
      <c r="J7" s="205"/>
      <c r="K7" s="205"/>
      <c r="L7" s="205"/>
      <c r="M7" s="205"/>
      <c r="N7" s="206"/>
    </row>
    <row r="8" spans="2:16" ht="16.2" thickBot="1" x14ac:dyDescent="0.35">
      <c r="B8" s="12" t="s">
        <v>6</v>
      </c>
      <c r="C8" s="205"/>
      <c r="D8" s="205"/>
      <c r="E8" s="205"/>
      <c r="F8" s="205"/>
      <c r="G8" s="205"/>
      <c r="H8" s="205"/>
      <c r="I8" s="205"/>
      <c r="J8" s="205"/>
      <c r="K8" s="205"/>
      <c r="L8" s="205"/>
      <c r="M8" s="205"/>
      <c r="N8" s="206"/>
    </row>
    <row r="9" spans="2:16" ht="16.2" thickBot="1" x14ac:dyDescent="0.35">
      <c r="B9" s="12" t="s">
        <v>7</v>
      </c>
      <c r="C9" s="205"/>
      <c r="D9" s="205"/>
      <c r="E9" s="205"/>
      <c r="F9" s="205"/>
      <c r="G9" s="205"/>
      <c r="H9" s="205"/>
      <c r="I9" s="205"/>
      <c r="J9" s="205"/>
      <c r="K9" s="205"/>
      <c r="L9" s="205"/>
      <c r="M9" s="205"/>
      <c r="N9" s="206"/>
    </row>
    <row r="10" spans="2:16" ht="16.2" thickBot="1" x14ac:dyDescent="0.35">
      <c r="B10" s="12" t="s">
        <v>8</v>
      </c>
      <c r="C10" s="211">
        <v>35</v>
      </c>
      <c r="D10" s="211"/>
      <c r="E10" s="212"/>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9"/>
      <c r="J12" s="99"/>
      <c r="K12" s="99"/>
      <c r="L12" s="99"/>
      <c r="M12" s="99"/>
      <c r="N12" s="19"/>
    </row>
    <row r="13" spans="2:16" x14ac:dyDescent="0.3">
      <c r="I13" s="99"/>
      <c r="J13" s="99"/>
      <c r="K13" s="99"/>
      <c r="L13" s="99"/>
      <c r="M13" s="99"/>
      <c r="N13" s="100"/>
    </row>
    <row r="14" spans="2:16" ht="45.75" customHeight="1" x14ac:dyDescent="0.3">
      <c r="B14" s="213" t="s">
        <v>95</v>
      </c>
      <c r="C14" s="213"/>
      <c r="D14" s="152" t="s">
        <v>12</v>
      </c>
      <c r="E14" s="152" t="s">
        <v>13</v>
      </c>
      <c r="F14" s="152" t="s">
        <v>29</v>
      </c>
      <c r="G14" s="84"/>
      <c r="I14" s="38"/>
      <c r="J14" s="38"/>
      <c r="K14" s="38"/>
      <c r="L14" s="38"/>
      <c r="M14" s="38"/>
      <c r="N14" s="100"/>
    </row>
    <row r="15" spans="2:16" x14ac:dyDescent="0.3">
      <c r="B15" s="213"/>
      <c r="C15" s="213"/>
      <c r="D15" s="152">
        <v>35</v>
      </c>
      <c r="E15" s="36">
        <v>1146466269</v>
      </c>
      <c r="F15" s="36">
        <v>549</v>
      </c>
      <c r="G15" s="85"/>
      <c r="I15" s="39"/>
      <c r="J15" s="39"/>
      <c r="K15" s="39"/>
      <c r="L15" s="39"/>
      <c r="M15" s="39"/>
      <c r="N15" s="100"/>
    </row>
    <row r="16" spans="2:16" x14ac:dyDescent="0.3">
      <c r="B16" s="213"/>
      <c r="C16" s="213"/>
      <c r="D16" s="152"/>
      <c r="E16" s="36"/>
      <c r="F16" s="36"/>
      <c r="G16" s="85"/>
      <c r="I16" s="39"/>
      <c r="J16" s="39"/>
      <c r="K16" s="39"/>
      <c r="L16" s="39"/>
      <c r="M16" s="39"/>
      <c r="N16" s="100"/>
    </row>
    <row r="17" spans="1:14" x14ac:dyDescent="0.3">
      <c r="B17" s="213"/>
      <c r="C17" s="213"/>
      <c r="D17" s="152"/>
      <c r="E17" s="36"/>
      <c r="F17" s="36"/>
      <c r="G17" s="85"/>
      <c r="I17" s="39"/>
      <c r="J17" s="39"/>
      <c r="K17" s="39"/>
      <c r="L17" s="39"/>
      <c r="M17" s="39"/>
      <c r="N17" s="100"/>
    </row>
    <row r="18" spans="1:14" x14ac:dyDescent="0.3">
      <c r="B18" s="213"/>
      <c r="C18" s="213"/>
      <c r="D18" s="152"/>
      <c r="E18" s="37"/>
      <c r="F18" s="36"/>
      <c r="G18" s="85"/>
      <c r="H18" s="22"/>
      <c r="I18" s="39"/>
      <c r="J18" s="39"/>
      <c r="K18" s="39"/>
      <c r="L18" s="39"/>
      <c r="M18" s="39"/>
      <c r="N18" s="20"/>
    </row>
    <row r="19" spans="1:14" x14ac:dyDescent="0.3">
      <c r="B19" s="213"/>
      <c r="C19" s="213"/>
      <c r="D19" s="152"/>
      <c r="E19" s="37"/>
      <c r="F19" s="36"/>
      <c r="G19" s="85"/>
      <c r="H19" s="22"/>
      <c r="I19" s="41"/>
      <c r="J19" s="41"/>
      <c r="K19" s="41"/>
      <c r="L19" s="41"/>
      <c r="M19" s="41"/>
      <c r="N19" s="20"/>
    </row>
    <row r="20" spans="1:14" x14ac:dyDescent="0.3">
      <c r="B20" s="213"/>
      <c r="C20" s="213"/>
      <c r="D20" s="152"/>
      <c r="E20" s="37"/>
      <c r="F20" s="36"/>
      <c r="G20" s="85"/>
      <c r="H20" s="22"/>
      <c r="I20" s="99"/>
      <c r="J20" s="99"/>
      <c r="K20" s="99"/>
      <c r="L20" s="99"/>
      <c r="M20" s="99"/>
      <c r="N20" s="20"/>
    </row>
    <row r="21" spans="1:14" x14ac:dyDescent="0.3">
      <c r="B21" s="213"/>
      <c r="C21" s="213"/>
      <c r="D21" s="152"/>
      <c r="E21" s="37"/>
      <c r="F21" s="36"/>
      <c r="G21" s="85"/>
      <c r="H21" s="22"/>
      <c r="I21" s="99"/>
      <c r="J21" s="99"/>
      <c r="K21" s="99"/>
      <c r="L21" s="99"/>
      <c r="M21" s="99"/>
      <c r="N21" s="20"/>
    </row>
    <row r="22" spans="1:14" ht="15" thickBot="1" x14ac:dyDescent="0.35">
      <c r="B22" s="214" t="s">
        <v>14</v>
      </c>
      <c r="C22" s="215"/>
      <c r="D22" s="152"/>
      <c r="E22" s="64"/>
      <c r="F22" s="36"/>
      <c r="G22" s="85"/>
      <c r="H22" s="22"/>
      <c r="I22" s="99"/>
      <c r="J22" s="99"/>
      <c r="K22" s="99"/>
      <c r="L22" s="99"/>
      <c r="M22" s="99"/>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439</v>
      </c>
      <c r="D24" s="42"/>
      <c r="E24" s="45">
        <f>E15</f>
        <v>1146466269</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129</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130</v>
      </c>
      <c r="D29" s="117" t="s">
        <v>131</v>
      </c>
      <c r="E29" s="96"/>
      <c r="F29" s="96"/>
      <c r="G29" s="96"/>
      <c r="H29" s="96"/>
      <c r="I29" s="99"/>
      <c r="J29" s="99"/>
      <c r="K29" s="99"/>
      <c r="L29" s="99"/>
      <c r="M29" s="99"/>
      <c r="N29" s="100"/>
    </row>
    <row r="30" spans="1:14" x14ac:dyDescent="0.3">
      <c r="A30" s="91"/>
      <c r="B30" s="113" t="s">
        <v>132</v>
      </c>
      <c r="C30" s="113" t="s">
        <v>130</v>
      </c>
      <c r="D30" s="113"/>
      <c r="E30" s="96"/>
      <c r="F30" s="96"/>
      <c r="G30" s="96"/>
      <c r="H30" s="96"/>
      <c r="I30" s="99"/>
      <c r="J30" s="99"/>
      <c r="K30" s="99"/>
      <c r="L30" s="99"/>
      <c r="M30" s="99"/>
      <c r="N30" s="100"/>
    </row>
    <row r="31" spans="1:14" x14ac:dyDescent="0.3">
      <c r="A31" s="91"/>
      <c r="B31" s="113" t="s">
        <v>133</v>
      </c>
      <c r="C31" s="113" t="s">
        <v>130</v>
      </c>
      <c r="D31" s="113"/>
      <c r="E31" s="96"/>
      <c r="F31" s="96"/>
      <c r="G31" s="96"/>
      <c r="H31" s="96"/>
      <c r="I31" s="99"/>
      <c r="J31" s="99"/>
      <c r="K31" s="99"/>
      <c r="L31" s="99"/>
      <c r="M31" s="99"/>
      <c r="N31" s="100"/>
    </row>
    <row r="32" spans="1:14" x14ac:dyDescent="0.3">
      <c r="A32" s="91"/>
      <c r="B32" s="113" t="s">
        <v>134</v>
      </c>
      <c r="C32" s="113" t="s">
        <v>130</v>
      </c>
      <c r="D32" s="113"/>
      <c r="E32" s="96"/>
      <c r="F32" s="96"/>
      <c r="G32" s="96"/>
      <c r="H32" s="96"/>
      <c r="I32" s="99"/>
      <c r="J32" s="99"/>
      <c r="K32" s="99"/>
      <c r="L32" s="99"/>
      <c r="M32" s="99"/>
      <c r="N32" s="100"/>
    </row>
    <row r="33" spans="1:17" x14ac:dyDescent="0.3">
      <c r="A33" s="91"/>
      <c r="B33" s="113" t="s">
        <v>135</v>
      </c>
      <c r="C33" s="113" t="s">
        <v>130</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136</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137</v>
      </c>
      <c r="C40" s="98">
        <v>40</v>
      </c>
      <c r="D40" s="151">
        <v>0</v>
      </c>
      <c r="E40" s="216">
        <f>+D40+D41</f>
        <v>60</v>
      </c>
      <c r="F40" s="96"/>
      <c r="G40" s="96"/>
      <c r="H40" s="96"/>
      <c r="I40" s="99"/>
      <c r="J40" s="99"/>
      <c r="K40" s="99"/>
      <c r="L40" s="99"/>
      <c r="M40" s="99"/>
      <c r="N40" s="100"/>
    </row>
    <row r="41" spans="1:17" ht="41.4" x14ac:dyDescent="0.3">
      <c r="A41" s="91"/>
      <c r="B41" s="97" t="s">
        <v>138</v>
      </c>
      <c r="C41" s="98">
        <v>60</v>
      </c>
      <c r="D41" s="151">
        <v>60</v>
      </c>
      <c r="E41" s="217"/>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18" t="s">
        <v>35</v>
      </c>
      <c r="N45" s="218"/>
    </row>
    <row r="46" spans="1:17" x14ac:dyDescent="0.3">
      <c r="B46" s="114" t="s">
        <v>30</v>
      </c>
      <c r="M46" s="65"/>
      <c r="N46" s="65"/>
    </row>
    <row r="47" spans="1:17" ht="15" thickBot="1" x14ac:dyDescent="0.35">
      <c r="M47" s="65"/>
      <c r="N47" s="65"/>
    </row>
    <row r="48" spans="1:17" s="99" customFormat="1" ht="109.5" customHeight="1" x14ac:dyDescent="0.3">
      <c r="B48" s="110" t="s">
        <v>139</v>
      </c>
      <c r="C48" s="110" t="s">
        <v>140</v>
      </c>
      <c r="D48" s="110" t="s">
        <v>141</v>
      </c>
      <c r="E48" s="110" t="s">
        <v>45</v>
      </c>
      <c r="F48" s="110" t="s">
        <v>22</v>
      </c>
      <c r="G48" s="110" t="s">
        <v>97</v>
      </c>
      <c r="H48" s="110" t="s">
        <v>17</v>
      </c>
      <c r="I48" s="110" t="s">
        <v>10</v>
      </c>
      <c r="J48" s="110" t="s">
        <v>31</v>
      </c>
      <c r="K48" s="110" t="s">
        <v>61</v>
      </c>
      <c r="L48" s="110" t="s">
        <v>20</v>
      </c>
      <c r="M48" s="95" t="s">
        <v>26</v>
      </c>
      <c r="N48" s="110" t="s">
        <v>142</v>
      </c>
      <c r="O48" s="110" t="s">
        <v>36</v>
      </c>
      <c r="P48" s="111" t="s">
        <v>11</v>
      </c>
      <c r="Q48" s="111" t="s">
        <v>19</v>
      </c>
    </row>
    <row r="49" spans="1:26" s="105" customFormat="1" ht="151.80000000000001" x14ac:dyDescent="0.3">
      <c r="A49" s="47">
        <v>1</v>
      </c>
      <c r="B49" s="106" t="s">
        <v>152</v>
      </c>
      <c r="C49" s="107" t="s">
        <v>152</v>
      </c>
      <c r="D49" s="106" t="s">
        <v>245</v>
      </c>
      <c r="E49" s="154">
        <v>269</v>
      </c>
      <c r="F49" s="102" t="s">
        <v>130</v>
      </c>
      <c r="G49" s="142"/>
      <c r="H49" s="109">
        <v>39890</v>
      </c>
      <c r="I49" s="109">
        <v>40151</v>
      </c>
      <c r="J49" s="103" t="s">
        <v>131</v>
      </c>
      <c r="K49" s="183" t="s">
        <v>351</v>
      </c>
      <c r="L49" s="183" t="s">
        <v>339</v>
      </c>
      <c r="M49" s="154">
        <v>1000</v>
      </c>
      <c r="N49" s="94"/>
      <c r="O49" s="27">
        <v>1000000000</v>
      </c>
      <c r="P49" s="27" t="s">
        <v>345</v>
      </c>
      <c r="Q49" s="185" t="s">
        <v>352</v>
      </c>
      <c r="R49" s="104"/>
      <c r="S49" s="104"/>
      <c r="T49" s="104"/>
      <c r="U49" s="104"/>
      <c r="V49" s="104"/>
      <c r="W49" s="104"/>
      <c r="X49" s="104"/>
      <c r="Y49" s="104"/>
      <c r="Z49" s="104"/>
    </row>
    <row r="50" spans="1:26" s="105" customFormat="1" x14ac:dyDescent="0.3">
      <c r="A50" s="47">
        <f>+A49+1</f>
        <v>2</v>
      </c>
      <c r="B50" s="106" t="s">
        <v>152</v>
      </c>
      <c r="C50" s="107" t="s">
        <v>152</v>
      </c>
      <c r="D50" s="106" t="s">
        <v>153</v>
      </c>
      <c r="E50" s="154">
        <v>476</v>
      </c>
      <c r="F50" s="102" t="s">
        <v>130</v>
      </c>
      <c r="G50" s="102"/>
      <c r="H50" s="109">
        <v>41262</v>
      </c>
      <c r="I50" s="109">
        <v>41912</v>
      </c>
      <c r="J50" s="103" t="s">
        <v>131</v>
      </c>
      <c r="K50" s="154">
        <v>21</v>
      </c>
      <c r="L50" s="103"/>
      <c r="M50" s="154">
        <v>100</v>
      </c>
      <c r="N50" s="94"/>
      <c r="O50" s="27">
        <v>473269918</v>
      </c>
      <c r="P50" s="27" t="s">
        <v>329</v>
      </c>
      <c r="Q50" s="143"/>
      <c r="R50" s="104"/>
      <c r="S50" s="104"/>
      <c r="T50" s="104"/>
      <c r="U50" s="104"/>
      <c r="V50" s="104"/>
      <c r="W50" s="104"/>
      <c r="X50" s="104"/>
      <c r="Y50" s="104"/>
      <c r="Z50" s="104"/>
    </row>
    <row r="51" spans="1:26" s="105" customFormat="1" ht="57.6" x14ac:dyDescent="0.3">
      <c r="A51" s="47"/>
      <c r="B51" s="106" t="s">
        <v>152</v>
      </c>
      <c r="C51" s="107" t="s">
        <v>152</v>
      </c>
      <c r="D51" s="106" t="s">
        <v>357</v>
      </c>
      <c r="E51" s="154">
        <v>1</v>
      </c>
      <c r="F51" s="102" t="s">
        <v>130</v>
      </c>
      <c r="G51" s="102"/>
      <c r="H51" s="109">
        <v>39832</v>
      </c>
      <c r="I51" s="109">
        <v>40874</v>
      </c>
      <c r="J51" s="103"/>
      <c r="K51" s="154">
        <v>1</v>
      </c>
      <c r="L51" s="154">
        <v>9</v>
      </c>
      <c r="M51" s="154"/>
      <c r="N51" s="94"/>
      <c r="O51" s="27"/>
      <c r="P51" s="27" t="s">
        <v>348</v>
      </c>
      <c r="Q51" s="143" t="s">
        <v>359</v>
      </c>
      <c r="R51" s="104"/>
      <c r="S51" s="104"/>
      <c r="T51" s="104"/>
      <c r="U51" s="104"/>
      <c r="V51" s="104"/>
      <c r="W51" s="104"/>
      <c r="X51" s="104"/>
      <c r="Y51" s="104"/>
      <c r="Z51" s="104"/>
    </row>
    <row r="52" spans="1:26" s="105" customFormat="1" x14ac:dyDescent="0.3">
      <c r="A52" s="47"/>
      <c r="B52" s="50" t="s">
        <v>16</v>
      </c>
      <c r="C52" s="107"/>
      <c r="D52" s="106"/>
      <c r="E52" s="101"/>
      <c r="F52" s="102"/>
      <c r="G52" s="102"/>
      <c r="H52" s="102"/>
      <c r="I52" s="103"/>
      <c r="J52" s="103"/>
      <c r="K52" s="108"/>
      <c r="L52" s="108"/>
      <c r="M52" s="141"/>
      <c r="N52" s="108"/>
      <c r="O52" s="27"/>
      <c r="P52" s="27"/>
      <c r="Q52" s="144"/>
    </row>
    <row r="53" spans="1:26" s="30" customFormat="1" x14ac:dyDescent="0.3">
      <c r="E53" s="31"/>
    </row>
    <row r="54" spans="1:26" s="30" customFormat="1" x14ac:dyDescent="0.3">
      <c r="B54" s="219" t="s">
        <v>28</v>
      </c>
      <c r="C54" s="219" t="s">
        <v>27</v>
      </c>
      <c r="D54" s="221" t="s">
        <v>34</v>
      </c>
      <c r="E54" s="221"/>
    </row>
    <row r="55" spans="1:26" s="30" customFormat="1" x14ac:dyDescent="0.3">
      <c r="B55" s="220"/>
      <c r="C55" s="220"/>
      <c r="D55" s="153" t="s">
        <v>23</v>
      </c>
      <c r="E55" s="62" t="s">
        <v>24</v>
      </c>
    </row>
    <row r="56" spans="1:26" s="30" customFormat="1" ht="30.6" customHeight="1" x14ac:dyDescent="0.3">
      <c r="B56" s="59" t="s">
        <v>21</v>
      </c>
      <c r="C56" s="60" t="s">
        <v>358</v>
      </c>
      <c r="D56" s="58" t="s">
        <v>23</v>
      </c>
      <c r="E56" s="58"/>
      <c r="F56" s="32"/>
      <c r="G56" s="32"/>
      <c r="H56" s="32"/>
      <c r="I56" s="32"/>
      <c r="J56" s="32"/>
      <c r="K56" s="32"/>
      <c r="L56" s="32"/>
      <c r="M56" s="32"/>
    </row>
    <row r="57" spans="1:26" s="30" customFormat="1" ht="30" customHeight="1" x14ac:dyDescent="0.3">
      <c r="B57" s="59" t="s">
        <v>25</v>
      </c>
      <c r="C57" s="60" t="s">
        <v>340</v>
      </c>
      <c r="D57" s="58" t="s">
        <v>130</v>
      </c>
      <c r="E57" s="58"/>
    </row>
    <row r="58" spans="1:26" s="30" customFormat="1" x14ac:dyDescent="0.3">
      <c r="B58" s="33"/>
      <c r="C58" s="222"/>
      <c r="D58" s="222"/>
      <c r="E58" s="222"/>
      <c r="F58" s="222"/>
      <c r="G58" s="222"/>
      <c r="H58" s="222"/>
      <c r="I58" s="222"/>
      <c r="J58" s="222"/>
      <c r="K58" s="222"/>
      <c r="L58" s="222"/>
      <c r="M58" s="222"/>
      <c r="N58" s="222"/>
    </row>
    <row r="59" spans="1:26" ht="28.2" customHeight="1" thickBot="1" x14ac:dyDescent="0.35"/>
    <row r="60" spans="1:26" ht="26.4" thickBot="1" x14ac:dyDescent="0.35">
      <c r="B60" s="223" t="s">
        <v>98</v>
      </c>
      <c r="C60" s="223"/>
      <c r="D60" s="223"/>
      <c r="E60" s="223"/>
      <c r="F60" s="223"/>
      <c r="G60" s="223"/>
      <c r="H60" s="223"/>
      <c r="I60" s="223"/>
      <c r="J60" s="223"/>
      <c r="K60" s="223"/>
      <c r="L60" s="223"/>
      <c r="M60" s="223"/>
      <c r="N60" s="223"/>
    </row>
    <row r="63" spans="1:26" ht="109.5" customHeight="1" x14ac:dyDescent="0.3">
      <c r="B63" s="112" t="s">
        <v>143</v>
      </c>
      <c r="C63" s="68" t="s">
        <v>2</v>
      </c>
      <c r="D63" s="68" t="s">
        <v>100</v>
      </c>
      <c r="E63" s="68" t="s">
        <v>99</v>
      </c>
      <c r="F63" s="68" t="s">
        <v>101</v>
      </c>
      <c r="G63" s="68" t="s">
        <v>102</v>
      </c>
      <c r="H63" s="68" t="s">
        <v>103</v>
      </c>
      <c r="I63" s="68" t="s">
        <v>104</v>
      </c>
      <c r="J63" s="68" t="s">
        <v>105</v>
      </c>
      <c r="K63" s="68" t="s">
        <v>106</v>
      </c>
      <c r="L63" s="68" t="s">
        <v>107</v>
      </c>
      <c r="M63" s="88" t="s">
        <v>108</v>
      </c>
      <c r="N63" s="88" t="s">
        <v>109</v>
      </c>
      <c r="O63" s="224" t="s">
        <v>3</v>
      </c>
      <c r="P63" s="225"/>
      <c r="Q63" s="68" t="s">
        <v>18</v>
      </c>
    </row>
    <row r="64" spans="1:26" ht="25.5" customHeight="1" x14ac:dyDescent="0.3">
      <c r="B64" s="3" t="s">
        <v>232</v>
      </c>
      <c r="C64" s="3" t="s">
        <v>232</v>
      </c>
      <c r="D64" s="5" t="s">
        <v>233</v>
      </c>
      <c r="E64" s="5">
        <v>163</v>
      </c>
      <c r="F64" s="4" t="s">
        <v>211</v>
      </c>
      <c r="G64" s="4" t="s">
        <v>211</v>
      </c>
      <c r="H64" s="4"/>
      <c r="I64" s="89" t="s">
        <v>130</v>
      </c>
      <c r="J64" s="89" t="s">
        <v>130</v>
      </c>
      <c r="K64" s="89" t="s">
        <v>130</v>
      </c>
      <c r="L64" s="89" t="s">
        <v>130</v>
      </c>
      <c r="M64" s="89" t="s">
        <v>130</v>
      </c>
      <c r="N64" s="89" t="s">
        <v>130</v>
      </c>
      <c r="O64" s="240" t="s">
        <v>360</v>
      </c>
      <c r="P64" s="241"/>
      <c r="Q64" s="113" t="s">
        <v>130</v>
      </c>
    </row>
    <row r="65" spans="2:17" x14ac:dyDescent="0.3">
      <c r="B65" s="3" t="s">
        <v>234</v>
      </c>
      <c r="C65" s="3" t="s">
        <v>236</v>
      </c>
      <c r="D65" s="5" t="s">
        <v>235</v>
      </c>
      <c r="E65" s="5">
        <v>150</v>
      </c>
      <c r="F65" s="4" t="s">
        <v>211</v>
      </c>
      <c r="G65" s="4" t="s">
        <v>211</v>
      </c>
      <c r="H65" s="4"/>
      <c r="I65" s="89" t="s">
        <v>130</v>
      </c>
      <c r="J65" s="89" t="s">
        <v>130</v>
      </c>
      <c r="K65" s="89" t="s">
        <v>130</v>
      </c>
      <c r="L65" s="89" t="s">
        <v>130</v>
      </c>
      <c r="M65" s="89" t="s">
        <v>130</v>
      </c>
      <c r="N65" s="89" t="s">
        <v>130</v>
      </c>
      <c r="O65" s="240" t="s">
        <v>361</v>
      </c>
      <c r="P65" s="241"/>
      <c r="Q65" s="113" t="s">
        <v>130</v>
      </c>
    </row>
    <row r="66" spans="2:17" x14ac:dyDescent="0.3">
      <c r="B66" s="3" t="s">
        <v>237</v>
      </c>
      <c r="C66" s="3" t="s">
        <v>236</v>
      </c>
      <c r="D66" s="5" t="s">
        <v>238</v>
      </c>
      <c r="E66" s="5">
        <v>86</v>
      </c>
      <c r="F66" s="4" t="s">
        <v>211</v>
      </c>
      <c r="G66" s="4" t="s">
        <v>211</v>
      </c>
      <c r="H66" s="4"/>
      <c r="I66" s="89" t="s">
        <v>130</v>
      </c>
      <c r="J66" s="89" t="s">
        <v>130</v>
      </c>
      <c r="K66" s="89" t="s">
        <v>130</v>
      </c>
      <c r="L66" s="89" t="s">
        <v>130</v>
      </c>
      <c r="M66" s="89" t="s">
        <v>130</v>
      </c>
      <c r="N66" s="89" t="s">
        <v>130</v>
      </c>
      <c r="O66" s="240" t="s">
        <v>362</v>
      </c>
      <c r="P66" s="241"/>
      <c r="Q66" s="113" t="s">
        <v>130</v>
      </c>
    </row>
    <row r="67" spans="2:17" x14ac:dyDescent="0.3">
      <c r="B67" s="3" t="s">
        <v>239</v>
      </c>
      <c r="C67" s="3" t="s">
        <v>236</v>
      </c>
      <c r="D67" s="5" t="s">
        <v>240</v>
      </c>
      <c r="E67" s="5">
        <v>150</v>
      </c>
      <c r="F67" s="4" t="s">
        <v>211</v>
      </c>
      <c r="G67" s="4" t="s">
        <v>211</v>
      </c>
      <c r="H67" s="4"/>
      <c r="I67" s="89" t="s">
        <v>130</v>
      </c>
      <c r="J67" s="89" t="s">
        <v>130</v>
      </c>
      <c r="K67" s="89" t="s">
        <v>130</v>
      </c>
      <c r="L67" s="89" t="s">
        <v>130</v>
      </c>
      <c r="M67" s="89" t="s">
        <v>130</v>
      </c>
      <c r="N67" s="89" t="s">
        <v>130</v>
      </c>
      <c r="O67" s="240" t="s">
        <v>363</v>
      </c>
      <c r="P67" s="241"/>
      <c r="Q67" s="113" t="s">
        <v>130</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26" t="s">
        <v>38</v>
      </c>
      <c r="C73" s="227"/>
      <c r="D73" s="227"/>
      <c r="E73" s="227"/>
      <c r="F73" s="227"/>
      <c r="G73" s="227"/>
      <c r="H73" s="227"/>
      <c r="I73" s="227"/>
      <c r="J73" s="227"/>
      <c r="K73" s="227"/>
      <c r="L73" s="227"/>
      <c r="M73" s="227"/>
      <c r="N73" s="228"/>
    </row>
    <row r="78" spans="2:17" ht="76.5" customHeight="1" x14ac:dyDescent="0.3">
      <c r="B78" s="112" t="s">
        <v>0</v>
      </c>
      <c r="C78" s="112" t="s">
        <v>39</v>
      </c>
      <c r="D78" s="112" t="s">
        <v>40</v>
      </c>
      <c r="E78" s="112" t="s">
        <v>110</v>
      </c>
      <c r="F78" s="112" t="s">
        <v>112</v>
      </c>
      <c r="G78" s="112" t="s">
        <v>113</v>
      </c>
      <c r="H78" s="112" t="s">
        <v>114</v>
      </c>
      <c r="I78" s="112" t="s">
        <v>111</v>
      </c>
      <c r="J78" s="224" t="s">
        <v>115</v>
      </c>
      <c r="K78" s="229"/>
      <c r="L78" s="225"/>
      <c r="M78" s="112" t="s">
        <v>116</v>
      </c>
      <c r="N78" s="112" t="s">
        <v>41</v>
      </c>
      <c r="O78" s="112" t="s">
        <v>42</v>
      </c>
      <c r="P78" s="224" t="s">
        <v>3</v>
      </c>
      <c r="Q78" s="225"/>
    </row>
    <row r="79" spans="2:17" ht="43.5" customHeight="1" x14ac:dyDescent="0.3">
      <c r="B79" s="171" t="s">
        <v>43</v>
      </c>
      <c r="C79" s="171" t="s">
        <v>177</v>
      </c>
      <c r="D79" s="47" t="s">
        <v>293</v>
      </c>
      <c r="E79" s="171">
        <v>1079605189</v>
      </c>
      <c r="F79" s="171" t="s">
        <v>162</v>
      </c>
      <c r="G79" s="171" t="s">
        <v>158</v>
      </c>
      <c r="H79" s="171">
        <v>2013</v>
      </c>
      <c r="I79" s="171"/>
      <c r="J79" s="196" t="s">
        <v>342</v>
      </c>
      <c r="K79" s="171" t="s">
        <v>343</v>
      </c>
      <c r="L79" s="171" t="s">
        <v>303</v>
      </c>
      <c r="M79" s="171" t="s">
        <v>130</v>
      </c>
      <c r="N79" s="171" t="s">
        <v>130</v>
      </c>
      <c r="O79" s="171" t="s">
        <v>130</v>
      </c>
      <c r="P79" s="243" t="s">
        <v>365</v>
      </c>
      <c r="Q79" s="244"/>
    </row>
    <row r="80" spans="2:17" ht="30.75" customHeight="1" x14ac:dyDescent="0.3">
      <c r="B80" s="171" t="s">
        <v>43</v>
      </c>
      <c r="C80" s="171" t="s">
        <v>177</v>
      </c>
      <c r="D80" s="47" t="s">
        <v>320</v>
      </c>
      <c r="E80" s="171">
        <v>7700613</v>
      </c>
      <c r="F80" s="171" t="s">
        <v>288</v>
      </c>
      <c r="G80" s="171" t="s">
        <v>287</v>
      </c>
      <c r="H80" s="173">
        <v>40036</v>
      </c>
      <c r="I80" s="171"/>
      <c r="J80" s="172" t="s">
        <v>290</v>
      </c>
      <c r="K80" s="171" t="s">
        <v>289</v>
      </c>
      <c r="L80" s="171" t="s">
        <v>43</v>
      </c>
      <c r="M80" s="171" t="s">
        <v>130</v>
      </c>
      <c r="N80" s="171" t="s">
        <v>130</v>
      </c>
      <c r="O80" s="171" t="s">
        <v>130</v>
      </c>
      <c r="P80" s="243"/>
      <c r="Q80" s="244"/>
    </row>
    <row r="81" spans="2:17" ht="27.75" customHeight="1" x14ac:dyDescent="0.3">
      <c r="B81" s="186" t="s">
        <v>44</v>
      </c>
      <c r="C81" s="171" t="s">
        <v>336</v>
      </c>
      <c r="D81" s="187" t="s">
        <v>307</v>
      </c>
      <c r="E81" s="188">
        <v>77725896</v>
      </c>
      <c r="F81" s="188" t="s">
        <v>308</v>
      </c>
      <c r="G81" s="188" t="s">
        <v>158</v>
      </c>
      <c r="H81" s="189">
        <v>38884</v>
      </c>
      <c r="I81" s="188"/>
      <c r="J81" s="188" t="s">
        <v>309</v>
      </c>
      <c r="K81" s="171" t="s">
        <v>300</v>
      </c>
      <c r="L81" s="171" t="s">
        <v>298</v>
      </c>
      <c r="M81" s="171" t="s">
        <v>130</v>
      </c>
      <c r="N81" s="171" t="s">
        <v>130</v>
      </c>
      <c r="O81" s="171" t="s">
        <v>130</v>
      </c>
      <c r="P81" s="245"/>
      <c r="Q81" s="246"/>
    </row>
    <row r="82" spans="2:17" ht="42" customHeight="1" x14ac:dyDescent="0.3">
      <c r="B82" s="186" t="s">
        <v>44</v>
      </c>
      <c r="C82" s="171" t="s">
        <v>336</v>
      </c>
      <c r="D82" s="187" t="s">
        <v>304</v>
      </c>
      <c r="E82" s="188">
        <v>55133994</v>
      </c>
      <c r="F82" s="188" t="s">
        <v>202</v>
      </c>
      <c r="G82" s="188" t="s">
        <v>174</v>
      </c>
      <c r="H82" s="189">
        <v>39927</v>
      </c>
      <c r="I82" s="188"/>
      <c r="J82" s="190" t="s">
        <v>305</v>
      </c>
      <c r="K82" s="188" t="s">
        <v>306</v>
      </c>
      <c r="L82" s="171" t="s">
        <v>298</v>
      </c>
      <c r="M82" s="171" t="s">
        <v>130</v>
      </c>
      <c r="N82" s="171" t="s">
        <v>130</v>
      </c>
      <c r="O82" s="171" t="s">
        <v>130</v>
      </c>
      <c r="P82" s="245"/>
      <c r="Q82" s="246"/>
    </row>
    <row r="83" spans="2:17" ht="39" customHeight="1" x14ac:dyDescent="0.3">
      <c r="B83" s="186" t="s">
        <v>44</v>
      </c>
      <c r="C83" s="167" t="s">
        <v>336</v>
      </c>
      <c r="D83" s="191" t="s">
        <v>297</v>
      </c>
      <c r="E83" s="192">
        <v>1079605859</v>
      </c>
      <c r="F83" s="171" t="s">
        <v>202</v>
      </c>
      <c r="G83" s="192" t="s">
        <v>158</v>
      </c>
      <c r="H83" s="193">
        <v>41327</v>
      </c>
      <c r="I83" s="194">
        <v>133924</v>
      </c>
      <c r="J83" s="192" t="s">
        <v>299</v>
      </c>
      <c r="K83" s="171" t="s">
        <v>300</v>
      </c>
      <c r="L83" s="171" t="s">
        <v>298</v>
      </c>
      <c r="M83" s="171" t="s">
        <v>130</v>
      </c>
      <c r="N83" s="171" t="s">
        <v>130</v>
      </c>
      <c r="O83" s="171" t="s">
        <v>130</v>
      </c>
      <c r="P83" s="242"/>
      <c r="Q83" s="242"/>
    </row>
    <row r="85" spans="2:17" ht="15" thickBot="1" x14ac:dyDescent="0.35"/>
    <row r="86" spans="2:17" ht="26.4" thickBot="1" x14ac:dyDescent="0.35">
      <c r="B86" s="226" t="s">
        <v>46</v>
      </c>
      <c r="C86" s="227"/>
      <c r="D86" s="227"/>
      <c r="E86" s="227"/>
      <c r="F86" s="227"/>
      <c r="G86" s="227"/>
      <c r="H86" s="227"/>
      <c r="I86" s="227"/>
      <c r="J86" s="227"/>
      <c r="K86" s="227"/>
      <c r="L86" s="227"/>
      <c r="M86" s="227"/>
      <c r="N86" s="228"/>
    </row>
    <row r="89" spans="2:17" ht="46.2" customHeight="1" x14ac:dyDescent="0.3">
      <c r="B89" s="68" t="s">
        <v>33</v>
      </c>
      <c r="C89" s="68" t="s">
        <v>47</v>
      </c>
      <c r="D89" s="224" t="s">
        <v>3</v>
      </c>
      <c r="E89" s="225"/>
    </row>
    <row r="90" spans="2:17" ht="46.95" customHeight="1" x14ac:dyDescent="0.3">
      <c r="B90" s="69" t="s">
        <v>117</v>
      </c>
      <c r="C90" s="113" t="s">
        <v>130</v>
      </c>
      <c r="D90" s="230"/>
      <c r="E90" s="230"/>
    </row>
    <row r="93" spans="2:17" ht="25.8" x14ac:dyDescent="0.3">
      <c r="B93" s="207" t="s">
        <v>64</v>
      </c>
      <c r="C93" s="208"/>
      <c r="D93" s="208"/>
      <c r="E93" s="208"/>
      <c r="F93" s="208"/>
      <c r="G93" s="208"/>
      <c r="H93" s="208"/>
      <c r="I93" s="208"/>
      <c r="J93" s="208"/>
      <c r="K93" s="208"/>
      <c r="L93" s="208"/>
      <c r="M93" s="208"/>
      <c r="N93" s="208"/>
      <c r="O93" s="208"/>
      <c r="P93" s="208"/>
    </row>
    <row r="95" spans="2:17" ht="15" thickBot="1" x14ac:dyDescent="0.35"/>
    <row r="96" spans="2:17" ht="26.4" thickBot="1" x14ac:dyDescent="0.35">
      <c r="B96" s="226" t="s">
        <v>54</v>
      </c>
      <c r="C96" s="227"/>
      <c r="D96" s="227"/>
      <c r="E96" s="227"/>
      <c r="F96" s="227"/>
      <c r="G96" s="227"/>
      <c r="H96" s="227"/>
      <c r="I96" s="227"/>
      <c r="J96" s="227"/>
      <c r="K96" s="227"/>
      <c r="L96" s="227"/>
      <c r="M96" s="227"/>
      <c r="N96" s="228"/>
    </row>
    <row r="98" spans="1:26" ht="15" thickBot="1" x14ac:dyDescent="0.35">
      <c r="M98" s="65"/>
      <c r="N98" s="65"/>
    </row>
    <row r="99" spans="1:26" s="99" customFormat="1" ht="109.5" customHeight="1" x14ac:dyDescent="0.3">
      <c r="B99" s="110" t="s">
        <v>139</v>
      </c>
      <c r="C99" s="110" t="s">
        <v>140</v>
      </c>
      <c r="D99" s="110" t="s">
        <v>141</v>
      </c>
      <c r="E99" s="110" t="s">
        <v>45</v>
      </c>
      <c r="F99" s="110" t="s">
        <v>22</v>
      </c>
      <c r="G99" s="110" t="s">
        <v>97</v>
      </c>
      <c r="H99" s="110" t="s">
        <v>17</v>
      </c>
      <c r="I99" s="110" t="s">
        <v>10</v>
      </c>
      <c r="J99" s="110" t="s">
        <v>31</v>
      </c>
      <c r="K99" s="110" t="s">
        <v>61</v>
      </c>
      <c r="L99" s="110" t="s">
        <v>20</v>
      </c>
      <c r="M99" s="95" t="s">
        <v>26</v>
      </c>
      <c r="N99" s="110" t="s">
        <v>142</v>
      </c>
      <c r="O99" s="110" t="s">
        <v>36</v>
      </c>
      <c r="P99" s="111" t="s">
        <v>11</v>
      </c>
      <c r="Q99" s="111" t="s">
        <v>19</v>
      </c>
    </row>
    <row r="100" spans="1:26" s="105" customFormat="1" ht="100.8" x14ac:dyDescent="0.3">
      <c r="A100" s="47">
        <v>1</v>
      </c>
      <c r="B100" s="106"/>
      <c r="C100" s="107"/>
      <c r="D100" s="106"/>
      <c r="E100" s="101"/>
      <c r="F100" s="102"/>
      <c r="G100" s="142"/>
      <c r="H100" s="109"/>
      <c r="I100" s="103"/>
      <c r="J100" s="103"/>
      <c r="K100" s="103"/>
      <c r="L100" s="103"/>
      <c r="M100" s="94"/>
      <c r="N100" s="94">
        <f>+M100*G100</f>
        <v>0</v>
      </c>
      <c r="O100" s="27"/>
      <c r="P100" s="27"/>
      <c r="Q100" s="143" t="s">
        <v>332</v>
      </c>
      <c r="R100" s="104"/>
      <c r="S100" s="104"/>
      <c r="T100" s="104"/>
      <c r="U100" s="104"/>
      <c r="V100" s="104"/>
      <c r="W100" s="104"/>
      <c r="X100" s="104"/>
      <c r="Y100" s="104"/>
      <c r="Z100" s="104"/>
    </row>
    <row r="101" spans="1:26" s="105" customFormat="1" x14ac:dyDescent="0.3">
      <c r="A101" s="47"/>
      <c r="B101" s="50" t="s">
        <v>16</v>
      </c>
      <c r="C101" s="107"/>
      <c r="D101" s="106"/>
      <c r="E101" s="101"/>
      <c r="F101" s="102"/>
      <c r="G101" s="102"/>
      <c r="H101" s="102"/>
      <c r="I101" s="103"/>
      <c r="J101" s="103"/>
      <c r="K101" s="108">
        <f>SUM(K100:K100)</f>
        <v>0</v>
      </c>
      <c r="L101" s="108">
        <f>SUM(L100:L100)</f>
        <v>0</v>
      </c>
      <c r="M101" s="141">
        <f>SUM(M100:M100)</f>
        <v>0</v>
      </c>
      <c r="N101" s="108">
        <f>SUM(N100:N100)</f>
        <v>0</v>
      </c>
      <c r="O101" s="27"/>
      <c r="P101" s="27"/>
      <c r="Q101" s="144"/>
    </row>
    <row r="102" spans="1:26" x14ac:dyDescent="0.3">
      <c r="B102" s="30"/>
      <c r="C102" s="30"/>
      <c r="D102" s="30"/>
      <c r="E102" s="31"/>
      <c r="F102" s="30"/>
      <c r="G102" s="30"/>
      <c r="H102" s="30"/>
      <c r="I102" s="30"/>
      <c r="J102" s="30"/>
      <c r="K102" s="30"/>
      <c r="L102" s="30"/>
      <c r="M102" s="30"/>
      <c r="N102" s="30"/>
      <c r="O102" s="30"/>
      <c r="P102" s="30"/>
    </row>
    <row r="103" spans="1:26" ht="18" x14ac:dyDescent="0.3">
      <c r="B103" s="59" t="s">
        <v>32</v>
      </c>
      <c r="C103" s="73">
        <f>+K101</f>
        <v>0</v>
      </c>
      <c r="H103" s="32"/>
      <c r="I103" s="32"/>
      <c r="J103" s="32"/>
      <c r="K103" s="32"/>
      <c r="L103" s="32"/>
      <c r="M103" s="32"/>
      <c r="N103" s="30"/>
      <c r="O103" s="30"/>
      <c r="P103" s="30"/>
    </row>
    <row r="105" spans="1:26" ht="15" thickBot="1" x14ac:dyDescent="0.35"/>
    <row r="106" spans="1:26" ht="37.200000000000003" customHeight="1" thickBot="1" x14ac:dyDescent="0.35">
      <c r="B106" s="76" t="s">
        <v>49</v>
      </c>
      <c r="C106" s="77" t="s">
        <v>50</v>
      </c>
      <c r="D106" s="76" t="s">
        <v>51</v>
      </c>
      <c r="E106" s="77" t="s">
        <v>55</v>
      </c>
    </row>
    <row r="107" spans="1:26" ht="41.4" customHeight="1" x14ac:dyDescent="0.3">
      <c r="B107" s="67" t="s">
        <v>118</v>
      </c>
      <c r="C107" s="70">
        <v>20</v>
      </c>
      <c r="D107" s="70">
        <v>0</v>
      </c>
      <c r="E107" s="235">
        <f>+D107+D108+D109</f>
        <v>0</v>
      </c>
    </row>
    <row r="108" spans="1:26" x14ac:dyDescent="0.3">
      <c r="B108" s="67" t="s">
        <v>119</v>
      </c>
      <c r="C108" s="57">
        <v>30</v>
      </c>
      <c r="D108" s="151">
        <v>0</v>
      </c>
      <c r="E108" s="236"/>
    </row>
    <row r="109" spans="1:26" ht="15" thickBot="1" x14ac:dyDescent="0.35">
      <c r="B109" s="67" t="s">
        <v>120</v>
      </c>
      <c r="C109" s="72">
        <v>40</v>
      </c>
      <c r="D109" s="72">
        <v>0</v>
      </c>
      <c r="E109" s="237"/>
    </row>
    <row r="111" spans="1:26" ht="15" thickBot="1" x14ac:dyDescent="0.35"/>
    <row r="112" spans="1:26" ht="26.4" thickBot="1" x14ac:dyDescent="0.35">
      <c r="B112" s="226" t="s">
        <v>52</v>
      </c>
      <c r="C112" s="227"/>
      <c r="D112" s="227"/>
      <c r="E112" s="227"/>
      <c r="F112" s="227"/>
      <c r="G112" s="227"/>
      <c r="H112" s="227"/>
      <c r="I112" s="227"/>
      <c r="J112" s="227"/>
      <c r="K112" s="227"/>
      <c r="L112" s="227"/>
      <c r="M112" s="227"/>
      <c r="N112" s="228"/>
    </row>
    <row r="114" spans="2:17" ht="76.5" customHeight="1" x14ac:dyDescent="0.3">
      <c r="B114" s="112" t="s">
        <v>0</v>
      </c>
      <c r="C114" s="112" t="s">
        <v>39</v>
      </c>
      <c r="D114" s="112" t="s">
        <v>40</v>
      </c>
      <c r="E114" s="112" t="s">
        <v>110</v>
      </c>
      <c r="F114" s="112" t="s">
        <v>112</v>
      </c>
      <c r="G114" s="112" t="s">
        <v>113</v>
      </c>
      <c r="H114" s="112" t="s">
        <v>114</v>
      </c>
      <c r="I114" s="112" t="s">
        <v>111</v>
      </c>
      <c r="J114" s="224" t="s">
        <v>115</v>
      </c>
      <c r="K114" s="229"/>
      <c r="L114" s="225"/>
      <c r="M114" s="112" t="s">
        <v>116</v>
      </c>
      <c r="N114" s="112" t="s">
        <v>41</v>
      </c>
      <c r="O114" s="112" t="s">
        <v>42</v>
      </c>
      <c r="P114" s="224" t="s">
        <v>3</v>
      </c>
      <c r="Q114" s="225"/>
    </row>
    <row r="115" spans="2:17" ht="60.75" customHeight="1" x14ac:dyDescent="0.3">
      <c r="B115" s="182" t="s">
        <v>124</v>
      </c>
      <c r="C115" s="182" t="s">
        <v>206</v>
      </c>
      <c r="D115" s="113" t="s">
        <v>271</v>
      </c>
      <c r="E115" s="113">
        <v>1075211679</v>
      </c>
      <c r="F115" s="113" t="s">
        <v>272</v>
      </c>
      <c r="G115" s="113" t="s">
        <v>273</v>
      </c>
      <c r="H115" s="195">
        <v>40382</v>
      </c>
      <c r="I115" s="113">
        <v>206568</v>
      </c>
      <c r="J115" s="69" t="s">
        <v>274</v>
      </c>
      <c r="K115" s="113" t="s">
        <v>256</v>
      </c>
      <c r="L115" s="69" t="s">
        <v>275</v>
      </c>
      <c r="M115" s="113" t="s">
        <v>130</v>
      </c>
      <c r="N115" s="113" t="s">
        <v>130</v>
      </c>
      <c r="O115" s="113" t="s">
        <v>130</v>
      </c>
      <c r="P115" s="230"/>
      <c r="Q115" s="230"/>
    </row>
    <row r="116" spans="2:17" ht="60.75" customHeight="1" x14ac:dyDescent="0.3">
      <c r="B116" s="182" t="s">
        <v>125</v>
      </c>
      <c r="C116" s="182" t="s">
        <v>206</v>
      </c>
      <c r="D116" s="69" t="s">
        <v>278</v>
      </c>
      <c r="E116" s="113">
        <v>20945802</v>
      </c>
      <c r="F116" s="113" t="s">
        <v>182</v>
      </c>
      <c r="G116" s="69" t="s">
        <v>279</v>
      </c>
      <c r="H116" s="195">
        <v>33408</v>
      </c>
      <c r="I116" s="113"/>
      <c r="J116" s="69" t="s">
        <v>280</v>
      </c>
      <c r="K116" s="113" t="s">
        <v>281</v>
      </c>
      <c r="L116" s="69" t="s">
        <v>277</v>
      </c>
      <c r="M116" s="113" t="s">
        <v>130</v>
      </c>
      <c r="N116" s="113" t="s">
        <v>130</v>
      </c>
      <c r="O116" s="113" t="s">
        <v>130</v>
      </c>
      <c r="P116" s="230"/>
      <c r="Q116" s="230"/>
    </row>
    <row r="117" spans="2:17" ht="33.6" customHeight="1" x14ac:dyDescent="0.3">
      <c r="B117" s="182" t="s">
        <v>126</v>
      </c>
      <c r="C117" s="184" t="s">
        <v>337</v>
      </c>
      <c r="D117" s="3" t="s">
        <v>247</v>
      </c>
      <c r="E117" s="3">
        <v>7705498</v>
      </c>
      <c r="F117" s="3" t="s">
        <v>248</v>
      </c>
      <c r="G117" s="3" t="s">
        <v>249</v>
      </c>
      <c r="H117" s="164">
        <v>40534</v>
      </c>
      <c r="I117" s="5"/>
      <c r="J117" s="1" t="s">
        <v>250</v>
      </c>
      <c r="K117" s="89" t="s">
        <v>251</v>
      </c>
      <c r="L117" s="89" t="s">
        <v>248</v>
      </c>
      <c r="M117" s="113" t="s">
        <v>130</v>
      </c>
      <c r="N117" s="113" t="s">
        <v>130</v>
      </c>
      <c r="O117" s="113" t="s">
        <v>130</v>
      </c>
      <c r="P117" s="230"/>
      <c r="Q117" s="230"/>
    </row>
    <row r="120" spans="2:17" ht="15" thickBot="1" x14ac:dyDescent="0.35"/>
    <row r="121" spans="2:17" ht="54" customHeight="1" x14ac:dyDescent="0.3">
      <c r="B121" s="116" t="s">
        <v>33</v>
      </c>
      <c r="C121" s="116" t="s">
        <v>49</v>
      </c>
      <c r="D121" s="112" t="s">
        <v>50</v>
      </c>
      <c r="E121" s="116" t="s">
        <v>51</v>
      </c>
      <c r="F121" s="77" t="s">
        <v>56</v>
      </c>
      <c r="G121" s="86"/>
    </row>
    <row r="122" spans="2:17" ht="120.75" customHeight="1" x14ac:dyDescent="0.2">
      <c r="B122" s="231" t="s">
        <v>53</v>
      </c>
      <c r="C122" s="6" t="s">
        <v>121</v>
      </c>
      <c r="D122" s="151">
        <v>25</v>
      </c>
      <c r="E122" s="151">
        <v>25</v>
      </c>
      <c r="F122" s="232">
        <f>+E122+E123+E124</f>
        <v>60</v>
      </c>
      <c r="G122" s="87"/>
    </row>
    <row r="123" spans="2:17" ht="76.2" customHeight="1" x14ac:dyDescent="0.2">
      <c r="B123" s="231"/>
      <c r="C123" s="6" t="s">
        <v>122</v>
      </c>
      <c r="D123" s="74">
        <v>25</v>
      </c>
      <c r="E123" s="151">
        <v>25</v>
      </c>
      <c r="F123" s="233"/>
      <c r="G123" s="87"/>
    </row>
    <row r="124" spans="2:17" ht="69" customHeight="1" x14ac:dyDescent="0.2">
      <c r="B124" s="231"/>
      <c r="C124" s="6" t="s">
        <v>123</v>
      </c>
      <c r="D124" s="151">
        <v>10</v>
      </c>
      <c r="E124" s="151">
        <v>10</v>
      </c>
      <c r="F124" s="234"/>
      <c r="G124" s="87"/>
    </row>
    <row r="125" spans="2:17" x14ac:dyDescent="0.3">
      <c r="C125" s="96"/>
    </row>
    <row r="128" spans="2:17" x14ac:dyDescent="0.3">
      <c r="B128" s="114" t="s">
        <v>57</v>
      </c>
    </row>
    <row r="131" spans="2:5" x14ac:dyDescent="0.3">
      <c r="B131" s="117" t="s">
        <v>33</v>
      </c>
      <c r="C131" s="117" t="s">
        <v>58</v>
      </c>
      <c r="D131" s="116" t="s">
        <v>51</v>
      </c>
      <c r="E131" s="116" t="s">
        <v>16</v>
      </c>
    </row>
    <row r="132" spans="2:5" ht="27.6" x14ac:dyDescent="0.3">
      <c r="B132" s="97" t="s">
        <v>59</v>
      </c>
      <c r="C132" s="98">
        <v>40</v>
      </c>
      <c r="D132" s="151">
        <f>+E107</f>
        <v>0</v>
      </c>
      <c r="E132" s="216">
        <f>+D132+D133</f>
        <v>60</v>
      </c>
    </row>
    <row r="133" spans="2:5" ht="41.4" x14ac:dyDescent="0.3">
      <c r="B133" s="97" t="s">
        <v>60</v>
      </c>
      <c r="C133" s="98">
        <v>60</v>
      </c>
      <c r="D133" s="151">
        <f>+F122</f>
        <v>60</v>
      </c>
      <c r="E133" s="217"/>
    </row>
  </sheetData>
  <mergeCells count="44">
    <mergeCell ref="P117:Q117"/>
    <mergeCell ref="B122:B124"/>
    <mergeCell ref="F122:F124"/>
    <mergeCell ref="E132:E133"/>
    <mergeCell ref="B96:N96"/>
    <mergeCell ref="E107:E109"/>
    <mergeCell ref="B112:N112"/>
    <mergeCell ref="J114:L114"/>
    <mergeCell ref="P114:Q114"/>
    <mergeCell ref="P116:Q116"/>
    <mergeCell ref="P115:Q115"/>
    <mergeCell ref="O64:P64"/>
    <mergeCell ref="O65:P65"/>
    <mergeCell ref="B93:P93"/>
    <mergeCell ref="O67:P67"/>
    <mergeCell ref="B73:N73"/>
    <mergeCell ref="J78:L78"/>
    <mergeCell ref="P78:Q78"/>
    <mergeCell ref="P83:Q83"/>
    <mergeCell ref="B86:N86"/>
    <mergeCell ref="D89:E89"/>
    <mergeCell ref="D90:E90"/>
    <mergeCell ref="P79:Q79"/>
    <mergeCell ref="P81:Q81"/>
    <mergeCell ref="P82:Q82"/>
    <mergeCell ref="P80:Q80"/>
    <mergeCell ref="O66:P66"/>
    <mergeCell ref="C54:C55"/>
    <mergeCell ref="D54:E54"/>
    <mergeCell ref="C58:N58"/>
    <mergeCell ref="B60:N60"/>
    <mergeCell ref="O63:P63"/>
    <mergeCell ref="B54:B55"/>
    <mergeCell ref="C9:N9"/>
    <mergeCell ref="B2:P2"/>
    <mergeCell ref="B4:P4"/>
    <mergeCell ref="C6:N6"/>
    <mergeCell ref="C7:N7"/>
    <mergeCell ref="C8:N8"/>
    <mergeCell ref="C10:E10"/>
    <mergeCell ref="B14:C21"/>
    <mergeCell ref="B22:C22"/>
    <mergeCell ref="E40:E41"/>
    <mergeCell ref="M45:N45"/>
  </mergeCells>
  <dataValidations count="2">
    <dataValidation type="list" allowBlank="1" showInputMessage="1" showErrorMessage="1" sqref="WVE983049 A65545 IS65545 SO65545 ACK65545 AMG65545 AWC65545 BFY65545 BPU65545 BZQ65545 CJM65545 CTI65545 DDE65545 DNA65545 DWW65545 EGS65545 EQO65545 FAK65545 FKG65545 FUC65545 GDY65545 GNU65545 GXQ65545 HHM65545 HRI65545 IBE65545 ILA65545 IUW65545 JES65545 JOO65545 JYK65545 KIG65545 KSC65545 LBY65545 LLU65545 LVQ65545 MFM65545 MPI65545 MZE65545 NJA65545 NSW65545 OCS65545 OMO65545 OWK65545 PGG65545 PQC65545 PZY65545 QJU65545 QTQ65545 RDM65545 RNI65545 RXE65545 SHA65545 SQW65545 TAS65545 TKO65545 TUK65545 UEG65545 UOC65545 UXY65545 VHU65545 VRQ65545 WBM65545 WLI65545 WVE65545 A131081 IS131081 SO131081 ACK131081 AMG131081 AWC131081 BFY131081 BPU131081 BZQ131081 CJM131081 CTI131081 DDE131081 DNA131081 DWW131081 EGS131081 EQO131081 FAK131081 FKG131081 FUC131081 GDY131081 GNU131081 GXQ131081 HHM131081 HRI131081 IBE131081 ILA131081 IUW131081 JES131081 JOO131081 JYK131081 KIG131081 KSC131081 LBY131081 LLU131081 LVQ131081 MFM131081 MPI131081 MZE131081 NJA131081 NSW131081 OCS131081 OMO131081 OWK131081 PGG131081 PQC131081 PZY131081 QJU131081 QTQ131081 RDM131081 RNI131081 RXE131081 SHA131081 SQW131081 TAS131081 TKO131081 TUK131081 UEG131081 UOC131081 UXY131081 VHU131081 VRQ131081 WBM131081 WLI131081 WVE131081 A196617 IS196617 SO196617 ACK196617 AMG196617 AWC196617 BFY196617 BPU196617 BZQ196617 CJM196617 CTI196617 DDE196617 DNA196617 DWW196617 EGS196617 EQO196617 FAK196617 FKG196617 FUC196617 GDY196617 GNU196617 GXQ196617 HHM196617 HRI196617 IBE196617 ILA196617 IUW196617 JES196617 JOO196617 JYK196617 KIG196617 KSC196617 LBY196617 LLU196617 LVQ196617 MFM196617 MPI196617 MZE196617 NJA196617 NSW196617 OCS196617 OMO196617 OWK196617 PGG196617 PQC196617 PZY196617 QJU196617 QTQ196617 RDM196617 RNI196617 RXE196617 SHA196617 SQW196617 TAS196617 TKO196617 TUK196617 UEG196617 UOC196617 UXY196617 VHU196617 VRQ196617 WBM196617 WLI196617 WVE196617 A262153 IS262153 SO262153 ACK262153 AMG262153 AWC262153 BFY262153 BPU262153 BZQ262153 CJM262153 CTI262153 DDE262153 DNA262153 DWW262153 EGS262153 EQO262153 FAK262153 FKG262153 FUC262153 GDY262153 GNU262153 GXQ262153 HHM262153 HRI262153 IBE262153 ILA262153 IUW262153 JES262153 JOO262153 JYK262153 KIG262153 KSC262153 LBY262153 LLU262153 LVQ262153 MFM262153 MPI262153 MZE262153 NJA262153 NSW262153 OCS262153 OMO262153 OWK262153 PGG262153 PQC262153 PZY262153 QJU262153 QTQ262153 RDM262153 RNI262153 RXE262153 SHA262153 SQW262153 TAS262153 TKO262153 TUK262153 UEG262153 UOC262153 UXY262153 VHU262153 VRQ262153 WBM262153 WLI262153 WVE262153 A327689 IS327689 SO327689 ACK327689 AMG327689 AWC327689 BFY327689 BPU327689 BZQ327689 CJM327689 CTI327689 DDE327689 DNA327689 DWW327689 EGS327689 EQO327689 FAK327689 FKG327689 FUC327689 GDY327689 GNU327689 GXQ327689 HHM327689 HRI327689 IBE327689 ILA327689 IUW327689 JES327689 JOO327689 JYK327689 KIG327689 KSC327689 LBY327689 LLU327689 LVQ327689 MFM327689 MPI327689 MZE327689 NJA327689 NSW327689 OCS327689 OMO327689 OWK327689 PGG327689 PQC327689 PZY327689 QJU327689 QTQ327689 RDM327689 RNI327689 RXE327689 SHA327689 SQW327689 TAS327689 TKO327689 TUK327689 UEG327689 UOC327689 UXY327689 VHU327689 VRQ327689 WBM327689 WLI327689 WVE327689 A393225 IS393225 SO393225 ACK393225 AMG393225 AWC393225 BFY393225 BPU393225 BZQ393225 CJM393225 CTI393225 DDE393225 DNA393225 DWW393225 EGS393225 EQO393225 FAK393225 FKG393225 FUC393225 GDY393225 GNU393225 GXQ393225 HHM393225 HRI393225 IBE393225 ILA393225 IUW393225 JES393225 JOO393225 JYK393225 KIG393225 KSC393225 LBY393225 LLU393225 LVQ393225 MFM393225 MPI393225 MZE393225 NJA393225 NSW393225 OCS393225 OMO393225 OWK393225 PGG393225 PQC393225 PZY393225 QJU393225 QTQ393225 RDM393225 RNI393225 RXE393225 SHA393225 SQW393225 TAS393225 TKO393225 TUK393225 UEG393225 UOC393225 UXY393225 VHU393225 VRQ393225 WBM393225 WLI393225 WVE393225 A458761 IS458761 SO458761 ACK458761 AMG458761 AWC458761 BFY458761 BPU458761 BZQ458761 CJM458761 CTI458761 DDE458761 DNA458761 DWW458761 EGS458761 EQO458761 FAK458761 FKG458761 FUC458761 GDY458761 GNU458761 GXQ458761 HHM458761 HRI458761 IBE458761 ILA458761 IUW458761 JES458761 JOO458761 JYK458761 KIG458761 KSC458761 LBY458761 LLU458761 LVQ458761 MFM458761 MPI458761 MZE458761 NJA458761 NSW458761 OCS458761 OMO458761 OWK458761 PGG458761 PQC458761 PZY458761 QJU458761 QTQ458761 RDM458761 RNI458761 RXE458761 SHA458761 SQW458761 TAS458761 TKO458761 TUK458761 UEG458761 UOC458761 UXY458761 VHU458761 VRQ458761 WBM458761 WLI458761 WVE458761 A524297 IS524297 SO524297 ACK524297 AMG524297 AWC524297 BFY524297 BPU524297 BZQ524297 CJM524297 CTI524297 DDE524297 DNA524297 DWW524297 EGS524297 EQO524297 FAK524297 FKG524297 FUC524297 GDY524297 GNU524297 GXQ524297 HHM524297 HRI524297 IBE524297 ILA524297 IUW524297 JES524297 JOO524297 JYK524297 KIG524297 KSC524297 LBY524297 LLU524297 LVQ524297 MFM524297 MPI524297 MZE524297 NJA524297 NSW524297 OCS524297 OMO524297 OWK524297 PGG524297 PQC524297 PZY524297 QJU524297 QTQ524297 RDM524297 RNI524297 RXE524297 SHA524297 SQW524297 TAS524297 TKO524297 TUK524297 UEG524297 UOC524297 UXY524297 VHU524297 VRQ524297 WBM524297 WLI524297 WVE524297 A589833 IS589833 SO589833 ACK589833 AMG589833 AWC589833 BFY589833 BPU589833 BZQ589833 CJM589833 CTI589833 DDE589833 DNA589833 DWW589833 EGS589833 EQO589833 FAK589833 FKG589833 FUC589833 GDY589833 GNU589833 GXQ589833 HHM589833 HRI589833 IBE589833 ILA589833 IUW589833 JES589833 JOO589833 JYK589833 KIG589833 KSC589833 LBY589833 LLU589833 LVQ589833 MFM589833 MPI589833 MZE589833 NJA589833 NSW589833 OCS589833 OMO589833 OWK589833 PGG589833 PQC589833 PZY589833 QJU589833 QTQ589833 RDM589833 RNI589833 RXE589833 SHA589833 SQW589833 TAS589833 TKO589833 TUK589833 UEG589833 UOC589833 UXY589833 VHU589833 VRQ589833 WBM589833 WLI589833 WVE589833 A655369 IS655369 SO655369 ACK655369 AMG655369 AWC655369 BFY655369 BPU655369 BZQ655369 CJM655369 CTI655369 DDE655369 DNA655369 DWW655369 EGS655369 EQO655369 FAK655369 FKG655369 FUC655369 GDY655369 GNU655369 GXQ655369 HHM655369 HRI655369 IBE655369 ILA655369 IUW655369 JES655369 JOO655369 JYK655369 KIG655369 KSC655369 LBY655369 LLU655369 LVQ655369 MFM655369 MPI655369 MZE655369 NJA655369 NSW655369 OCS655369 OMO655369 OWK655369 PGG655369 PQC655369 PZY655369 QJU655369 QTQ655369 RDM655369 RNI655369 RXE655369 SHA655369 SQW655369 TAS655369 TKO655369 TUK655369 UEG655369 UOC655369 UXY655369 VHU655369 VRQ655369 WBM655369 WLI655369 WVE655369 A720905 IS720905 SO720905 ACK720905 AMG720905 AWC720905 BFY720905 BPU720905 BZQ720905 CJM720905 CTI720905 DDE720905 DNA720905 DWW720905 EGS720905 EQO720905 FAK720905 FKG720905 FUC720905 GDY720905 GNU720905 GXQ720905 HHM720905 HRI720905 IBE720905 ILA720905 IUW720905 JES720905 JOO720905 JYK720905 KIG720905 KSC720905 LBY720905 LLU720905 LVQ720905 MFM720905 MPI720905 MZE720905 NJA720905 NSW720905 OCS720905 OMO720905 OWK720905 PGG720905 PQC720905 PZY720905 QJU720905 QTQ720905 RDM720905 RNI720905 RXE720905 SHA720905 SQW720905 TAS720905 TKO720905 TUK720905 UEG720905 UOC720905 UXY720905 VHU720905 VRQ720905 WBM720905 WLI720905 WVE720905 A786441 IS786441 SO786441 ACK786441 AMG786441 AWC786441 BFY786441 BPU786441 BZQ786441 CJM786441 CTI786441 DDE786441 DNA786441 DWW786441 EGS786441 EQO786441 FAK786441 FKG786441 FUC786441 GDY786441 GNU786441 GXQ786441 HHM786441 HRI786441 IBE786441 ILA786441 IUW786441 JES786441 JOO786441 JYK786441 KIG786441 KSC786441 LBY786441 LLU786441 LVQ786441 MFM786441 MPI786441 MZE786441 NJA786441 NSW786441 OCS786441 OMO786441 OWK786441 PGG786441 PQC786441 PZY786441 QJU786441 QTQ786441 RDM786441 RNI786441 RXE786441 SHA786441 SQW786441 TAS786441 TKO786441 TUK786441 UEG786441 UOC786441 UXY786441 VHU786441 VRQ786441 WBM786441 WLI786441 WVE786441 A851977 IS851977 SO851977 ACK851977 AMG851977 AWC851977 BFY851977 BPU851977 BZQ851977 CJM851977 CTI851977 DDE851977 DNA851977 DWW851977 EGS851977 EQO851977 FAK851977 FKG851977 FUC851977 GDY851977 GNU851977 GXQ851977 HHM851977 HRI851977 IBE851977 ILA851977 IUW851977 JES851977 JOO851977 JYK851977 KIG851977 KSC851977 LBY851977 LLU851977 LVQ851977 MFM851977 MPI851977 MZE851977 NJA851977 NSW851977 OCS851977 OMO851977 OWK851977 PGG851977 PQC851977 PZY851977 QJU851977 QTQ851977 RDM851977 RNI851977 RXE851977 SHA851977 SQW851977 TAS851977 TKO851977 TUK851977 UEG851977 UOC851977 UXY851977 VHU851977 VRQ851977 WBM851977 WLI851977 WVE851977 A917513 IS917513 SO917513 ACK917513 AMG917513 AWC917513 BFY917513 BPU917513 BZQ917513 CJM917513 CTI917513 DDE917513 DNA917513 DWW917513 EGS917513 EQO917513 FAK917513 FKG917513 FUC917513 GDY917513 GNU917513 GXQ917513 HHM917513 HRI917513 IBE917513 ILA917513 IUW917513 JES917513 JOO917513 JYK917513 KIG917513 KSC917513 LBY917513 LLU917513 LVQ917513 MFM917513 MPI917513 MZE917513 NJA917513 NSW917513 OCS917513 OMO917513 OWK917513 PGG917513 PQC917513 PZY917513 QJU917513 QTQ917513 RDM917513 RNI917513 RXE917513 SHA917513 SQW917513 TAS917513 TKO917513 TUK917513 UEG917513 UOC917513 UXY917513 VHU917513 VRQ917513 WBM917513 WLI917513 WVE917513 A983049 IS983049 SO983049 ACK983049 AMG983049 AWC983049 BFY983049 BPU983049 BZQ983049 CJM983049 CTI983049 DDE983049 DNA983049 DWW983049 EGS983049 EQO983049 FAK983049 FKG983049 FUC983049 GDY983049 GNU983049 GXQ983049 HHM983049 HRI983049 IBE983049 ILA983049 IUW983049 JES983049 JOO983049 JYK983049 KIG983049 KSC983049 LBY983049 LLU983049 LVQ983049 MFM983049 MPI983049 MZE983049 NJA983049 NSW983049 OCS983049 OMO983049 OWK983049 PGG983049 PQC983049 PZY983049 QJU983049 QTQ983049 RDM983049 RNI983049 RXE983049 SHA983049 SQW983049 TAS983049 TKO983049 TUK983049 UEG983049 UOC983049 UXY983049 VHU983049 VRQ983049 WBM983049 WLI98304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9 WLL983049 C65545 IV65545 SR65545 ACN65545 AMJ65545 AWF65545 BGB65545 BPX65545 BZT65545 CJP65545 CTL65545 DDH65545 DND65545 DWZ65545 EGV65545 EQR65545 FAN65545 FKJ65545 FUF65545 GEB65545 GNX65545 GXT65545 HHP65545 HRL65545 IBH65545 ILD65545 IUZ65545 JEV65545 JOR65545 JYN65545 KIJ65545 KSF65545 LCB65545 LLX65545 LVT65545 MFP65545 MPL65545 MZH65545 NJD65545 NSZ65545 OCV65545 OMR65545 OWN65545 PGJ65545 PQF65545 QAB65545 QJX65545 QTT65545 RDP65545 RNL65545 RXH65545 SHD65545 SQZ65545 TAV65545 TKR65545 TUN65545 UEJ65545 UOF65545 UYB65545 VHX65545 VRT65545 WBP65545 WLL65545 WVH65545 C131081 IV131081 SR131081 ACN131081 AMJ131081 AWF131081 BGB131081 BPX131081 BZT131081 CJP131081 CTL131081 DDH131081 DND131081 DWZ131081 EGV131081 EQR131081 FAN131081 FKJ131081 FUF131081 GEB131081 GNX131081 GXT131081 HHP131081 HRL131081 IBH131081 ILD131081 IUZ131081 JEV131081 JOR131081 JYN131081 KIJ131081 KSF131081 LCB131081 LLX131081 LVT131081 MFP131081 MPL131081 MZH131081 NJD131081 NSZ131081 OCV131081 OMR131081 OWN131081 PGJ131081 PQF131081 QAB131081 QJX131081 QTT131081 RDP131081 RNL131081 RXH131081 SHD131081 SQZ131081 TAV131081 TKR131081 TUN131081 UEJ131081 UOF131081 UYB131081 VHX131081 VRT131081 WBP131081 WLL131081 WVH131081 C196617 IV196617 SR196617 ACN196617 AMJ196617 AWF196617 BGB196617 BPX196617 BZT196617 CJP196617 CTL196617 DDH196617 DND196617 DWZ196617 EGV196617 EQR196617 FAN196617 FKJ196617 FUF196617 GEB196617 GNX196617 GXT196617 HHP196617 HRL196617 IBH196617 ILD196617 IUZ196617 JEV196617 JOR196617 JYN196617 KIJ196617 KSF196617 LCB196617 LLX196617 LVT196617 MFP196617 MPL196617 MZH196617 NJD196617 NSZ196617 OCV196617 OMR196617 OWN196617 PGJ196617 PQF196617 QAB196617 QJX196617 QTT196617 RDP196617 RNL196617 RXH196617 SHD196617 SQZ196617 TAV196617 TKR196617 TUN196617 UEJ196617 UOF196617 UYB196617 VHX196617 VRT196617 WBP196617 WLL196617 WVH196617 C262153 IV262153 SR262153 ACN262153 AMJ262153 AWF262153 BGB262153 BPX262153 BZT262153 CJP262153 CTL262153 DDH262153 DND262153 DWZ262153 EGV262153 EQR262153 FAN262153 FKJ262153 FUF262153 GEB262153 GNX262153 GXT262153 HHP262153 HRL262153 IBH262153 ILD262153 IUZ262153 JEV262153 JOR262153 JYN262153 KIJ262153 KSF262153 LCB262153 LLX262153 LVT262153 MFP262153 MPL262153 MZH262153 NJD262153 NSZ262153 OCV262153 OMR262153 OWN262153 PGJ262153 PQF262153 QAB262153 QJX262153 QTT262153 RDP262153 RNL262153 RXH262153 SHD262153 SQZ262153 TAV262153 TKR262153 TUN262153 UEJ262153 UOF262153 UYB262153 VHX262153 VRT262153 WBP262153 WLL262153 WVH262153 C327689 IV327689 SR327689 ACN327689 AMJ327689 AWF327689 BGB327689 BPX327689 BZT327689 CJP327689 CTL327689 DDH327689 DND327689 DWZ327689 EGV327689 EQR327689 FAN327689 FKJ327689 FUF327689 GEB327689 GNX327689 GXT327689 HHP327689 HRL327689 IBH327689 ILD327689 IUZ327689 JEV327689 JOR327689 JYN327689 KIJ327689 KSF327689 LCB327689 LLX327689 LVT327689 MFP327689 MPL327689 MZH327689 NJD327689 NSZ327689 OCV327689 OMR327689 OWN327689 PGJ327689 PQF327689 QAB327689 QJX327689 QTT327689 RDP327689 RNL327689 RXH327689 SHD327689 SQZ327689 TAV327689 TKR327689 TUN327689 UEJ327689 UOF327689 UYB327689 VHX327689 VRT327689 WBP327689 WLL327689 WVH327689 C393225 IV393225 SR393225 ACN393225 AMJ393225 AWF393225 BGB393225 BPX393225 BZT393225 CJP393225 CTL393225 DDH393225 DND393225 DWZ393225 EGV393225 EQR393225 FAN393225 FKJ393225 FUF393225 GEB393225 GNX393225 GXT393225 HHP393225 HRL393225 IBH393225 ILD393225 IUZ393225 JEV393225 JOR393225 JYN393225 KIJ393225 KSF393225 LCB393225 LLX393225 LVT393225 MFP393225 MPL393225 MZH393225 NJD393225 NSZ393225 OCV393225 OMR393225 OWN393225 PGJ393225 PQF393225 QAB393225 QJX393225 QTT393225 RDP393225 RNL393225 RXH393225 SHD393225 SQZ393225 TAV393225 TKR393225 TUN393225 UEJ393225 UOF393225 UYB393225 VHX393225 VRT393225 WBP393225 WLL393225 WVH393225 C458761 IV458761 SR458761 ACN458761 AMJ458761 AWF458761 BGB458761 BPX458761 BZT458761 CJP458761 CTL458761 DDH458761 DND458761 DWZ458761 EGV458761 EQR458761 FAN458761 FKJ458761 FUF458761 GEB458761 GNX458761 GXT458761 HHP458761 HRL458761 IBH458761 ILD458761 IUZ458761 JEV458761 JOR458761 JYN458761 KIJ458761 KSF458761 LCB458761 LLX458761 LVT458761 MFP458761 MPL458761 MZH458761 NJD458761 NSZ458761 OCV458761 OMR458761 OWN458761 PGJ458761 PQF458761 QAB458761 QJX458761 QTT458761 RDP458761 RNL458761 RXH458761 SHD458761 SQZ458761 TAV458761 TKR458761 TUN458761 UEJ458761 UOF458761 UYB458761 VHX458761 VRT458761 WBP458761 WLL458761 WVH458761 C524297 IV524297 SR524297 ACN524297 AMJ524297 AWF524297 BGB524297 BPX524297 BZT524297 CJP524297 CTL524297 DDH524297 DND524297 DWZ524297 EGV524297 EQR524297 FAN524297 FKJ524297 FUF524297 GEB524297 GNX524297 GXT524297 HHP524297 HRL524297 IBH524297 ILD524297 IUZ524297 JEV524297 JOR524297 JYN524297 KIJ524297 KSF524297 LCB524297 LLX524297 LVT524297 MFP524297 MPL524297 MZH524297 NJD524297 NSZ524297 OCV524297 OMR524297 OWN524297 PGJ524297 PQF524297 QAB524297 QJX524297 QTT524297 RDP524297 RNL524297 RXH524297 SHD524297 SQZ524297 TAV524297 TKR524297 TUN524297 UEJ524297 UOF524297 UYB524297 VHX524297 VRT524297 WBP524297 WLL524297 WVH524297 C589833 IV589833 SR589833 ACN589833 AMJ589833 AWF589833 BGB589833 BPX589833 BZT589833 CJP589833 CTL589833 DDH589833 DND589833 DWZ589833 EGV589833 EQR589833 FAN589833 FKJ589833 FUF589833 GEB589833 GNX589833 GXT589833 HHP589833 HRL589833 IBH589833 ILD589833 IUZ589833 JEV589833 JOR589833 JYN589833 KIJ589833 KSF589833 LCB589833 LLX589833 LVT589833 MFP589833 MPL589833 MZH589833 NJD589833 NSZ589833 OCV589833 OMR589833 OWN589833 PGJ589833 PQF589833 QAB589833 QJX589833 QTT589833 RDP589833 RNL589833 RXH589833 SHD589833 SQZ589833 TAV589833 TKR589833 TUN589833 UEJ589833 UOF589833 UYB589833 VHX589833 VRT589833 WBP589833 WLL589833 WVH589833 C655369 IV655369 SR655369 ACN655369 AMJ655369 AWF655369 BGB655369 BPX655369 BZT655369 CJP655369 CTL655369 DDH655369 DND655369 DWZ655369 EGV655369 EQR655369 FAN655369 FKJ655369 FUF655369 GEB655369 GNX655369 GXT655369 HHP655369 HRL655369 IBH655369 ILD655369 IUZ655369 JEV655369 JOR655369 JYN655369 KIJ655369 KSF655369 LCB655369 LLX655369 LVT655369 MFP655369 MPL655369 MZH655369 NJD655369 NSZ655369 OCV655369 OMR655369 OWN655369 PGJ655369 PQF655369 QAB655369 QJX655369 QTT655369 RDP655369 RNL655369 RXH655369 SHD655369 SQZ655369 TAV655369 TKR655369 TUN655369 UEJ655369 UOF655369 UYB655369 VHX655369 VRT655369 WBP655369 WLL655369 WVH655369 C720905 IV720905 SR720905 ACN720905 AMJ720905 AWF720905 BGB720905 BPX720905 BZT720905 CJP720905 CTL720905 DDH720905 DND720905 DWZ720905 EGV720905 EQR720905 FAN720905 FKJ720905 FUF720905 GEB720905 GNX720905 GXT720905 HHP720905 HRL720905 IBH720905 ILD720905 IUZ720905 JEV720905 JOR720905 JYN720905 KIJ720905 KSF720905 LCB720905 LLX720905 LVT720905 MFP720905 MPL720905 MZH720905 NJD720905 NSZ720905 OCV720905 OMR720905 OWN720905 PGJ720905 PQF720905 QAB720905 QJX720905 QTT720905 RDP720905 RNL720905 RXH720905 SHD720905 SQZ720905 TAV720905 TKR720905 TUN720905 UEJ720905 UOF720905 UYB720905 VHX720905 VRT720905 WBP720905 WLL720905 WVH720905 C786441 IV786441 SR786441 ACN786441 AMJ786441 AWF786441 BGB786441 BPX786441 BZT786441 CJP786441 CTL786441 DDH786441 DND786441 DWZ786441 EGV786441 EQR786441 FAN786441 FKJ786441 FUF786441 GEB786441 GNX786441 GXT786441 HHP786441 HRL786441 IBH786441 ILD786441 IUZ786441 JEV786441 JOR786441 JYN786441 KIJ786441 KSF786441 LCB786441 LLX786441 LVT786441 MFP786441 MPL786441 MZH786441 NJD786441 NSZ786441 OCV786441 OMR786441 OWN786441 PGJ786441 PQF786441 QAB786441 QJX786441 QTT786441 RDP786441 RNL786441 RXH786441 SHD786441 SQZ786441 TAV786441 TKR786441 TUN786441 UEJ786441 UOF786441 UYB786441 VHX786441 VRT786441 WBP786441 WLL786441 WVH786441 C851977 IV851977 SR851977 ACN851977 AMJ851977 AWF851977 BGB851977 BPX851977 BZT851977 CJP851977 CTL851977 DDH851977 DND851977 DWZ851977 EGV851977 EQR851977 FAN851977 FKJ851977 FUF851977 GEB851977 GNX851977 GXT851977 HHP851977 HRL851977 IBH851977 ILD851977 IUZ851977 JEV851977 JOR851977 JYN851977 KIJ851977 KSF851977 LCB851977 LLX851977 LVT851977 MFP851977 MPL851977 MZH851977 NJD851977 NSZ851977 OCV851977 OMR851977 OWN851977 PGJ851977 PQF851977 QAB851977 QJX851977 QTT851977 RDP851977 RNL851977 RXH851977 SHD851977 SQZ851977 TAV851977 TKR851977 TUN851977 UEJ851977 UOF851977 UYB851977 VHX851977 VRT851977 WBP851977 WLL851977 WVH851977 C917513 IV917513 SR917513 ACN917513 AMJ917513 AWF917513 BGB917513 BPX917513 BZT917513 CJP917513 CTL917513 DDH917513 DND917513 DWZ917513 EGV917513 EQR917513 FAN917513 FKJ917513 FUF917513 GEB917513 GNX917513 GXT917513 HHP917513 HRL917513 IBH917513 ILD917513 IUZ917513 JEV917513 JOR917513 JYN917513 KIJ917513 KSF917513 LCB917513 LLX917513 LVT917513 MFP917513 MPL917513 MZH917513 NJD917513 NSZ917513 OCV917513 OMR917513 OWN917513 PGJ917513 PQF917513 QAB917513 QJX917513 QTT917513 RDP917513 RNL917513 RXH917513 SHD917513 SQZ917513 TAV917513 TKR917513 TUN917513 UEJ917513 UOF917513 UYB917513 VHX917513 VRT917513 WBP917513 WLL917513 WVH917513 C983049 IV983049 SR983049 ACN983049 AMJ983049 AWF983049 BGB983049 BPX983049 BZT983049 CJP983049 CTL983049 DDH983049 DND983049 DWZ983049 EGV983049 EQR983049 FAN983049 FKJ983049 FUF983049 GEB983049 GNX983049 GXT983049 HHP983049 HRL983049 IBH983049 ILD983049 IUZ983049 JEV983049 JOR983049 JYN983049 KIJ983049 KSF983049 LCB983049 LLX983049 LVT983049 MFP983049 MPL983049 MZH983049 NJD983049 NSZ983049 OCV983049 OMR983049 OWN983049 PGJ983049 PQF983049 QAB983049 QJX983049 QTT983049 RDP983049 RNL983049 RXH983049 SHD983049 SQZ983049 TAV983049 TKR983049 TUN983049 UEJ983049 UOF983049 UYB983049 VHX983049 VRT983049 WBP98304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3"/>
  <sheetViews>
    <sheetView zoomScale="80" zoomScaleNormal="80" workbookViewId="0">
      <selection activeCell="O64" sqref="O64:P66"/>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11" t="s">
        <v>4</v>
      </c>
      <c r="C6" s="205" t="s">
        <v>152</v>
      </c>
      <c r="D6" s="205"/>
      <c r="E6" s="205"/>
      <c r="F6" s="205"/>
      <c r="G6" s="205"/>
      <c r="H6" s="205"/>
      <c r="I6" s="205"/>
      <c r="J6" s="205"/>
      <c r="K6" s="205"/>
      <c r="L6" s="205"/>
      <c r="M6" s="205"/>
      <c r="N6" s="206"/>
    </row>
    <row r="7" spans="2:16" ht="16.2" thickBot="1" x14ac:dyDescent="0.35">
      <c r="B7" s="12" t="s">
        <v>5</v>
      </c>
      <c r="C7" s="205"/>
      <c r="D7" s="205"/>
      <c r="E7" s="205"/>
      <c r="F7" s="205"/>
      <c r="G7" s="205"/>
      <c r="H7" s="205"/>
      <c r="I7" s="205"/>
      <c r="J7" s="205"/>
      <c r="K7" s="205"/>
      <c r="L7" s="205"/>
      <c r="M7" s="205"/>
      <c r="N7" s="206"/>
    </row>
    <row r="8" spans="2:16" ht="16.2" thickBot="1" x14ac:dyDescent="0.35">
      <c r="B8" s="12" t="s">
        <v>6</v>
      </c>
      <c r="C8" s="205"/>
      <c r="D8" s="205"/>
      <c r="E8" s="205"/>
      <c r="F8" s="205"/>
      <c r="G8" s="205"/>
      <c r="H8" s="205"/>
      <c r="I8" s="205"/>
      <c r="J8" s="205"/>
      <c r="K8" s="205"/>
      <c r="L8" s="205"/>
      <c r="M8" s="205"/>
      <c r="N8" s="206"/>
    </row>
    <row r="9" spans="2:16" ht="16.2" thickBot="1" x14ac:dyDescent="0.35">
      <c r="B9" s="12" t="s">
        <v>7</v>
      </c>
      <c r="C9" s="205"/>
      <c r="D9" s="205"/>
      <c r="E9" s="205"/>
      <c r="F9" s="205"/>
      <c r="G9" s="205"/>
      <c r="H9" s="205"/>
      <c r="I9" s="205"/>
      <c r="J9" s="205"/>
      <c r="K9" s="205"/>
      <c r="L9" s="205"/>
      <c r="M9" s="205"/>
      <c r="N9" s="206"/>
    </row>
    <row r="10" spans="2:16" ht="16.2" thickBot="1" x14ac:dyDescent="0.35">
      <c r="B10" s="12" t="s">
        <v>8</v>
      </c>
      <c r="C10" s="211">
        <v>42</v>
      </c>
      <c r="D10" s="211"/>
      <c r="E10" s="212"/>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13" t="s">
        <v>95</v>
      </c>
      <c r="C14" s="213"/>
      <c r="D14" s="52" t="s">
        <v>12</v>
      </c>
      <c r="E14" s="52" t="s">
        <v>13</v>
      </c>
      <c r="F14" s="52" t="s">
        <v>29</v>
      </c>
      <c r="G14" s="84"/>
      <c r="I14" s="38"/>
      <c r="J14" s="38"/>
      <c r="K14" s="38"/>
      <c r="L14" s="38"/>
      <c r="M14" s="38"/>
      <c r="N14" s="21"/>
    </row>
    <row r="15" spans="2:16" x14ac:dyDescent="0.3">
      <c r="B15" s="213"/>
      <c r="C15" s="213"/>
      <c r="D15" s="52">
        <v>42</v>
      </c>
      <c r="E15" s="36">
        <v>1330473905</v>
      </c>
      <c r="F15" s="36">
        <v>625</v>
      </c>
      <c r="G15" s="85"/>
      <c r="I15" s="39"/>
      <c r="J15" s="39"/>
      <c r="K15" s="39"/>
      <c r="L15" s="39"/>
      <c r="M15" s="39"/>
      <c r="N15" s="21"/>
    </row>
    <row r="16" spans="2:16" x14ac:dyDescent="0.3">
      <c r="B16" s="213"/>
      <c r="C16" s="213"/>
      <c r="D16" s="52"/>
      <c r="E16" s="36"/>
      <c r="F16" s="36"/>
      <c r="G16" s="85"/>
      <c r="I16" s="39"/>
      <c r="J16" s="39"/>
      <c r="K16" s="39"/>
      <c r="L16" s="39"/>
      <c r="M16" s="39"/>
      <c r="N16" s="21"/>
    </row>
    <row r="17" spans="1:14" x14ac:dyDescent="0.3">
      <c r="B17" s="213"/>
      <c r="C17" s="213"/>
      <c r="D17" s="52"/>
      <c r="E17" s="36"/>
      <c r="F17" s="36"/>
      <c r="G17" s="85"/>
      <c r="I17" s="39"/>
      <c r="J17" s="39"/>
      <c r="K17" s="39"/>
      <c r="L17" s="39"/>
      <c r="M17" s="39"/>
      <c r="N17" s="21"/>
    </row>
    <row r="18" spans="1:14" x14ac:dyDescent="0.3">
      <c r="B18" s="213"/>
      <c r="C18" s="213"/>
      <c r="D18" s="52"/>
      <c r="E18" s="37"/>
      <c r="F18" s="36"/>
      <c r="G18" s="85"/>
      <c r="H18" s="22"/>
      <c r="I18" s="39"/>
      <c r="J18" s="39"/>
      <c r="K18" s="39"/>
      <c r="L18" s="39"/>
      <c r="M18" s="39"/>
      <c r="N18" s="20"/>
    </row>
    <row r="19" spans="1:14" x14ac:dyDescent="0.3">
      <c r="B19" s="213"/>
      <c r="C19" s="213"/>
      <c r="D19" s="52"/>
      <c r="E19" s="37"/>
      <c r="F19" s="36"/>
      <c r="G19" s="85"/>
      <c r="H19" s="22"/>
      <c r="I19" s="41"/>
      <c r="J19" s="41"/>
      <c r="K19" s="41"/>
      <c r="L19" s="41"/>
      <c r="M19" s="41"/>
      <c r="N19" s="20"/>
    </row>
    <row r="20" spans="1:14" x14ac:dyDescent="0.3">
      <c r="B20" s="213"/>
      <c r="C20" s="213"/>
      <c r="D20" s="52"/>
      <c r="E20" s="37"/>
      <c r="F20" s="36"/>
      <c r="G20" s="85"/>
      <c r="H20" s="22"/>
      <c r="I20" s="8"/>
      <c r="J20" s="8"/>
      <c r="K20" s="8"/>
      <c r="L20" s="8"/>
      <c r="M20" s="8"/>
      <c r="N20" s="20"/>
    </row>
    <row r="21" spans="1:14" x14ac:dyDescent="0.3">
      <c r="B21" s="213"/>
      <c r="C21" s="213"/>
      <c r="D21" s="52"/>
      <c r="E21" s="37"/>
      <c r="F21" s="36"/>
      <c r="G21" s="85"/>
      <c r="H21" s="22"/>
      <c r="I21" s="8"/>
      <c r="J21" s="8"/>
      <c r="K21" s="8"/>
      <c r="L21" s="8"/>
      <c r="M21" s="8"/>
      <c r="N21" s="20"/>
    </row>
    <row r="22" spans="1:14" ht="15" thickBot="1" x14ac:dyDescent="0.35">
      <c r="B22" s="214" t="s">
        <v>14</v>
      </c>
      <c r="C22" s="215"/>
      <c r="D22" s="52"/>
      <c r="E22" s="64"/>
      <c r="F22" s="36"/>
      <c r="G22" s="85"/>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500</v>
      </c>
      <c r="D24" s="42"/>
      <c r="E24" s="45">
        <f>E15</f>
        <v>1330473905</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129</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130</v>
      </c>
      <c r="D29" s="117" t="s">
        <v>131</v>
      </c>
      <c r="E29" s="96"/>
      <c r="F29" s="96"/>
      <c r="G29" s="96"/>
      <c r="H29" s="96"/>
      <c r="I29" s="99"/>
      <c r="J29" s="99"/>
      <c r="K29" s="99"/>
      <c r="L29" s="99"/>
      <c r="M29" s="99"/>
      <c r="N29" s="100"/>
    </row>
    <row r="30" spans="1:14" x14ac:dyDescent="0.3">
      <c r="A30" s="91"/>
      <c r="B30" s="113" t="s">
        <v>132</v>
      </c>
      <c r="C30" s="113" t="s">
        <v>130</v>
      </c>
      <c r="D30" s="113"/>
      <c r="E30" s="96"/>
      <c r="F30" s="96"/>
      <c r="G30" s="96"/>
      <c r="H30" s="96"/>
      <c r="I30" s="99"/>
      <c r="J30" s="99"/>
      <c r="K30" s="99"/>
      <c r="L30" s="99"/>
      <c r="M30" s="99"/>
      <c r="N30" s="100"/>
    </row>
    <row r="31" spans="1:14" x14ac:dyDescent="0.3">
      <c r="A31" s="91"/>
      <c r="B31" s="113" t="s">
        <v>133</v>
      </c>
      <c r="C31" s="113" t="s">
        <v>130</v>
      </c>
      <c r="D31" s="113"/>
      <c r="E31" s="96"/>
      <c r="F31" s="96"/>
      <c r="G31" s="96"/>
      <c r="H31" s="96"/>
      <c r="I31" s="99"/>
      <c r="J31" s="99"/>
      <c r="K31" s="99"/>
      <c r="L31" s="99"/>
      <c r="M31" s="99"/>
      <c r="N31" s="100"/>
    </row>
    <row r="32" spans="1:14" x14ac:dyDescent="0.3">
      <c r="A32" s="91"/>
      <c r="B32" s="113" t="s">
        <v>134</v>
      </c>
      <c r="C32" s="113" t="s">
        <v>130</v>
      </c>
      <c r="D32" s="113"/>
      <c r="E32" s="165"/>
      <c r="F32" s="96"/>
      <c r="G32" s="96"/>
      <c r="H32" s="96"/>
      <c r="I32" s="99"/>
      <c r="J32" s="99"/>
      <c r="K32" s="99"/>
      <c r="L32" s="99"/>
      <c r="M32" s="99"/>
      <c r="N32" s="100"/>
    </row>
    <row r="33" spans="1:17" x14ac:dyDescent="0.3">
      <c r="A33" s="91"/>
      <c r="B33" s="113" t="s">
        <v>135</v>
      </c>
      <c r="C33" s="113" t="s">
        <v>130</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136</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137</v>
      </c>
      <c r="C40" s="98">
        <v>40</v>
      </c>
      <c r="D40" s="115">
        <v>0</v>
      </c>
      <c r="E40" s="216">
        <f>+D40+D41</f>
        <v>60</v>
      </c>
      <c r="F40" s="96"/>
      <c r="G40" s="96"/>
      <c r="H40" s="96"/>
      <c r="I40" s="99"/>
      <c r="J40" s="99"/>
      <c r="K40" s="99"/>
      <c r="L40" s="99"/>
      <c r="M40" s="99"/>
      <c r="N40" s="100"/>
    </row>
    <row r="41" spans="1:17" ht="41.4" x14ac:dyDescent="0.3">
      <c r="A41" s="91"/>
      <c r="B41" s="97" t="s">
        <v>138</v>
      </c>
      <c r="C41" s="98">
        <v>60</v>
      </c>
      <c r="D41" s="115">
        <v>60</v>
      </c>
      <c r="E41" s="217"/>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18" t="s">
        <v>35</v>
      </c>
      <c r="N45" s="218"/>
    </row>
    <row r="46" spans="1:17" x14ac:dyDescent="0.3">
      <c r="B46" s="66" t="s">
        <v>30</v>
      </c>
      <c r="M46" s="65"/>
      <c r="N46" s="65"/>
    </row>
    <row r="47" spans="1:17" ht="15" thickBot="1" x14ac:dyDescent="0.35">
      <c r="M47" s="65"/>
      <c r="N47" s="65"/>
    </row>
    <row r="48" spans="1:17" s="8" customFormat="1" ht="109.5" customHeight="1" x14ac:dyDescent="0.3">
      <c r="B48" s="110" t="s">
        <v>139</v>
      </c>
      <c r="C48" s="110" t="s">
        <v>140</v>
      </c>
      <c r="D48" s="110" t="s">
        <v>141</v>
      </c>
      <c r="E48" s="54" t="s">
        <v>45</v>
      </c>
      <c r="F48" s="54" t="s">
        <v>22</v>
      </c>
      <c r="G48" s="54" t="s">
        <v>97</v>
      </c>
      <c r="H48" s="54" t="s">
        <v>17</v>
      </c>
      <c r="I48" s="54" t="s">
        <v>10</v>
      </c>
      <c r="J48" s="54" t="s">
        <v>31</v>
      </c>
      <c r="K48" s="54" t="s">
        <v>61</v>
      </c>
      <c r="L48" s="54" t="s">
        <v>20</v>
      </c>
      <c r="M48" s="95" t="s">
        <v>26</v>
      </c>
      <c r="N48" s="110" t="s">
        <v>142</v>
      </c>
      <c r="O48" s="54" t="s">
        <v>36</v>
      </c>
      <c r="P48" s="55" t="s">
        <v>11</v>
      </c>
      <c r="Q48" s="55" t="s">
        <v>19</v>
      </c>
    </row>
    <row r="49" spans="1:26" s="29" customFormat="1" x14ac:dyDescent="0.3">
      <c r="A49" s="47">
        <v>1</v>
      </c>
      <c r="B49" s="48" t="s">
        <v>152</v>
      </c>
      <c r="C49" s="49" t="s">
        <v>246</v>
      </c>
      <c r="D49" s="48" t="s">
        <v>153</v>
      </c>
      <c r="E49" s="154">
        <v>331</v>
      </c>
      <c r="F49" s="25" t="s">
        <v>130</v>
      </c>
      <c r="G49" s="142"/>
      <c r="H49" s="109">
        <v>41516</v>
      </c>
      <c r="I49" s="109">
        <v>41912</v>
      </c>
      <c r="J49" s="26" t="s">
        <v>131</v>
      </c>
      <c r="K49" s="154">
        <v>0</v>
      </c>
      <c r="L49" s="154">
        <v>13</v>
      </c>
      <c r="M49" s="154">
        <v>1047</v>
      </c>
      <c r="N49" s="94"/>
      <c r="O49" s="27">
        <v>2771003532</v>
      </c>
      <c r="P49" s="27" t="s">
        <v>330</v>
      </c>
      <c r="Q49" s="143"/>
      <c r="R49" s="28"/>
      <c r="S49" s="28"/>
      <c r="T49" s="28"/>
      <c r="U49" s="28"/>
      <c r="V49" s="28"/>
      <c r="W49" s="28"/>
      <c r="X49" s="28"/>
      <c r="Y49" s="28"/>
      <c r="Z49" s="28"/>
    </row>
    <row r="50" spans="1:26" s="29" customFormat="1" x14ac:dyDescent="0.3">
      <c r="A50" s="47">
        <f>+A49+1</f>
        <v>2</v>
      </c>
      <c r="B50" s="106" t="s">
        <v>152</v>
      </c>
      <c r="C50" s="107" t="s">
        <v>246</v>
      </c>
      <c r="D50" s="48" t="s">
        <v>153</v>
      </c>
      <c r="E50" s="154">
        <v>472</v>
      </c>
      <c r="F50" s="25" t="s">
        <v>130</v>
      </c>
      <c r="G50" s="25"/>
      <c r="H50" s="109">
        <v>41257</v>
      </c>
      <c r="I50" s="109">
        <v>41897</v>
      </c>
      <c r="J50" s="26" t="s">
        <v>131</v>
      </c>
      <c r="K50" s="154">
        <v>21</v>
      </c>
      <c r="L50" s="183">
        <v>0</v>
      </c>
      <c r="M50" s="154">
        <v>214</v>
      </c>
      <c r="N50" s="94"/>
      <c r="O50" s="27">
        <v>718815593</v>
      </c>
      <c r="P50" s="27" t="s">
        <v>331</v>
      </c>
      <c r="Q50" s="143"/>
      <c r="R50" s="28"/>
      <c r="S50" s="28"/>
      <c r="T50" s="28"/>
      <c r="U50" s="28"/>
      <c r="V50" s="28"/>
      <c r="W50" s="28"/>
      <c r="X50" s="28"/>
      <c r="Y50" s="28"/>
      <c r="Z50" s="28"/>
    </row>
    <row r="51" spans="1:26" s="105" customFormat="1" ht="57.6" x14ac:dyDescent="0.3">
      <c r="A51" s="47"/>
      <c r="B51" s="106" t="s">
        <v>152</v>
      </c>
      <c r="C51" s="107" t="s">
        <v>246</v>
      </c>
      <c r="D51" s="106" t="s">
        <v>347</v>
      </c>
      <c r="E51" s="154"/>
      <c r="F51" s="102" t="s">
        <v>130</v>
      </c>
      <c r="G51" s="102"/>
      <c r="H51" s="109">
        <v>40196</v>
      </c>
      <c r="I51" s="109">
        <v>40509</v>
      </c>
      <c r="J51" s="103" t="s">
        <v>131</v>
      </c>
      <c r="K51" s="154">
        <v>10</v>
      </c>
      <c r="L51" s="183"/>
      <c r="M51" s="154">
        <v>2</v>
      </c>
      <c r="N51" s="94"/>
      <c r="O51" s="27"/>
      <c r="P51" s="27" t="s">
        <v>348</v>
      </c>
      <c r="Q51" s="143" t="s">
        <v>364</v>
      </c>
      <c r="R51" s="104"/>
      <c r="S51" s="104"/>
      <c r="T51" s="104"/>
      <c r="U51" s="104"/>
      <c r="V51" s="104"/>
      <c r="W51" s="104"/>
      <c r="X51" s="104"/>
      <c r="Y51" s="104"/>
      <c r="Z51" s="104"/>
    </row>
    <row r="52" spans="1:26" s="29" customFormat="1" x14ac:dyDescent="0.3">
      <c r="A52" s="47"/>
      <c r="B52" s="50" t="s">
        <v>16</v>
      </c>
      <c r="C52" s="49"/>
      <c r="D52" s="48"/>
      <c r="E52" s="24"/>
      <c r="F52" s="25"/>
      <c r="G52" s="25"/>
      <c r="H52" s="25"/>
      <c r="I52" s="26"/>
      <c r="J52" s="26"/>
      <c r="K52" s="51"/>
      <c r="L52" s="51"/>
      <c r="M52" s="141"/>
      <c r="N52" s="51"/>
      <c r="O52" s="27"/>
      <c r="P52" s="27"/>
      <c r="Q52" s="144"/>
    </row>
    <row r="53" spans="1:26" s="30" customFormat="1" x14ac:dyDescent="0.3">
      <c r="E53" s="31"/>
    </row>
    <row r="54" spans="1:26" s="30" customFormat="1" x14ac:dyDescent="0.3">
      <c r="B54" s="219" t="s">
        <v>28</v>
      </c>
      <c r="C54" s="219" t="s">
        <v>27</v>
      </c>
      <c r="D54" s="221" t="s">
        <v>34</v>
      </c>
      <c r="E54" s="221"/>
    </row>
    <row r="55" spans="1:26" s="30" customFormat="1" x14ac:dyDescent="0.3">
      <c r="B55" s="220"/>
      <c r="C55" s="220"/>
      <c r="D55" s="61" t="s">
        <v>23</v>
      </c>
      <c r="E55" s="62" t="s">
        <v>24</v>
      </c>
    </row>
    <row r="56" spans="1:26" s="30" customFormat="1" ht="30.6" customHeight="1" x14ac:dyDescent="0.3">
      <c r="B56" s="59" t="s">
        <v>21</v>
      </c>
      <c r="C56" s="60" t="s">
        <v>349</v>
      </c>
      <c r="D56" s="58" t="s">
        <v>130</v>
      </c>
      <c r="E56" s="58"/>
      <c r="F56" s="32"/>
      <c r="G56" s="32"/>
      <c r="H56" s="32"/>
      <c r="I56" s="32"/>
      <c r="J56" s="32"/>
      <c r="K56" s="32"/>
      <c r="L56" s="32"/>
      <c r="M56" s="32"/>
    </row>
    <row r="57" spans="1:26" s="30" customFormat="1" ht="30" customHeight="1" x14ac:dyDescent="0.3">
      <c r="B57" s="59" t="s">
        <v>25</v>
      </c>
      <c r="C57" s="60" t="s">
        <v>341</v>
      </c>
      <c r="D57" s="58" t="s">
        <v>130</v>
      </c>
      <c r="E57" s="58"/>
    </row>
    <row r="58" spans="1:26" s="30" customFormat="1" x14ac:dyDescent="0.3">
      <c r="B58" s="33"/>
      <c r="C58" s="222"/>
      <c r="D58" s="222"/>
      <c r="E58" s="222"/>
      <c r="F58" s="222"/>
      <c r="G58" s="222"/>
      <c r="H58" s="222"/>
      <c r="I58" s="222"/>
      <c r="J58" s="222"/>
      <c r="K58" s="222"/>
      <c r="L58" s="222"/>
      <c r="M58" s="222"/>
      <c r="N58" s="222"/>
    </row>
    <row r="59" spans="1:26" ht="28.2" customHeight="1" thickBot="1" x14ac:dyDescent="0.35"/>
    <row r="60" spans="1:26" ht="26.4" thickBot="1" x14ac:dyDescent="0.35">
      <c r="B60" s="223" t="s">
        <v>98</v>
      </c>
      <c r="C60" s="223"/>
      <c r="D60" s="223"/>
      <c r="E60" s="223"/>
      <c r="F60" s="223"/>
      <c r="G60" s="223"/>
      <c r="H60" s="223"/>
      <c r="I60" s="223"/>
      <c r="J60" s="223"/>
      <c r="K60" s="223"/>
      <c r="L60" s="223"/>
      <c r="M60" s="223"/>
      <c r="N60" s="223"/>
    </row>
    <row r="63" spans="1:26" ht="109.5" customHeight="1" x14ac:dyDescent="0.3">
      <c r="B63" s="112" t="s">
        <v>143</v>
      </c>
      <c r="C63" s="68" t="s">
        <v>2</v>
      </c>
      <c r="D63" s="68" t="s">
        <v>100</v>
      </c>
      <c r="E63" s="68" t="s">
        <v>99</v>
      </c>
      <c r="F63" s="68" t="s">
        <v>101</v>
      </c>
      <c r="G63" s="68" t="s">
        <v>102</v>
      </c>
      <c r="H63" s="68" t="s">
        <v>103</v>
      </c>
      <c r="I63" s="68" t="s">
        <v>104</v>
      </c>
      <c r="J63" s="68" t="s">
        <v>105</v>
      </c>
      <c r="K63" s="68" t="s">
        <v>106</v>
      </c>
      <c r="L63" s="68" t="s">
        <v>107</v>
      </c>
      <c r="M63" s="88" t="s">
        <v>108</v>
      </c>
      <c r="N63" s="88" t="s">
        <v>109</v>
      </c>
      <c r="O63" s="224" t="s">
        <v>3</v>
      </c>
      <c r="P63" s="225"/>
      <c r="Q63" s="68" t="s">
        <v>18</v>
      </c>
    </row>
    <row r="64" spans="1:26" ht="42" customHeight="1" x14ac:dyDescent="0.3">
      <c r="B64" s="3" t="s">
        <v>241</v>
      </c>
      <c r="C64" s="3" t="s">
        <v>210</v>
      </c>
      <c r="D64" s="5" t="s">
        <v>244</v>
      </c>
      <c r="E64" s="5">
        <v>40</v>
      </c>
      <c r="F64" s="4"/>
      <c r="G64" s="4" t="s">
        <v>130</v>
      </c>
      <c r="H64" s="4" t="s">
        <v>130</v>
      </c>
      <c r="I64" s="89" t="s">
        <v>211</v>
      </c>
      <c r="J64" s="89" t="s">
        <v>130</v>
      </c>
      <c r="K64" s="63" t="s">
        <v>130</v>
      </c>
      <c r="L64" s="63" t="s">
        <v>130</v>
      </c>
      <c r="M64" s="63" t="s">
        <v>130</v>
      </c>
      <c r="N64" s="63" t="s">
        <v>130</v>
      </c>
      <c r="O64" s="247" t="s">
        <v>360</v>
      </c>
      <c r="P64" s="248"/>
      <c r="Q64" s="63" t="s">
        <v>130</v>
      </c>
    </row>
    <row r="65" spans="2:17" ht="15" customHeight="1" x14ac:dyDescent="0.3">
      <c r="B65" s="3" t="s">
        <v>242</v>
      </c>
      <c r="C65" s="3" t="s">
        <v>220</v>
      </c>
      <c r="D65" s="5" t="s">
        <v>243</v>
      </c>
      <c r="E65" s="5">
        <v>300</v>
      </c>
      <c r="F65" s="4"/>
      <c r="G65" s="4" t="s">
        <v>211</v>
      </c>
      <c r="H65" s="4" t="s">
        <v>211</v>
      </c>
      <c r="I65" s="89" t="s">
        <v>131</v>
      </c>
      <c r="J65" s="89" t="s">
        <v>130</v>
      </c>
      <c r="K65" s="113" t="s">
        <v>130</v>
      </c>
      <c r="L65" s="113" t="s">
        <v>130</v>
      </c>
      <c r="M65" s="113" t="s">
        <v>130</v>
      </c>
      <c r="N65" s="113" t="s">
        <v>130</v>
      </c>
      <c r="O65" s="247" t="s">
        <v>361</v>
      </c>
      <c r="P65" s="248"/>
      <c r="Q65" s="63" t="s">
        <v>130</v>
      </c>
    </row>
    <row r="66" spans="2:17" x14ac:dyDescent="0.3">
      <c r="B66" s="3" t="s">
        <v>316</v>
      </c>
      <c r="C66" s="3" t="s">
        <v>220</v>
      </c>
      <c r="D66" s="5" t="s">
        <v>317</v>
      </c>
      <c r="E66" s="5">
        <v>285</v>
      </c>
      <c r="F66" s="4"/>
      <c r="G66" s="4" t="s">
        <v>211</v>
      </c>
      <c r="H66" s="4" t="s">
        <v>211</v>
      </c>
      <c r="I66" s="89" t="s">
        <v>131</v>
      </c>
      <c r="J66" s="89" t="s">
        <v>130</v>
      </c>
      <c r="K66" s="113" t="s">
        <v>130</v>
      </c>
      <c r="L66" s="113" t="s">
        <v>130</v>
      </c>
      <c r="M66" s="113" t="s">
        <v>130</v>
      </c>
      <c r="N66" s="113" t="s">
        <v>130</v>
      </c>
      <c r="O66" s="247" t="s">
        <v>362</v>
      </c>
      <c r="P66" s="248"/>
      <c r="Q66" s="63" t="s">
        <v>130</v>
      </c>
    </row>
    <row r="67" spans="2:17" x14ac:dyDescent="0.3">
      <c r="B67" s="9" t="s">
        <v>1</v>
      </c>
    </row>
    <row r="68" spans="2:17" x14ac:dyDescent="0.3">
      <c r="B68" s="9" t="s">
        <v>37</v>
      </c>
    </row>
    <row r="69" spans="2:17" x14ac:dyDescent="0.3">
      <c r="B69" s="9" t="s">
        <v>62</v>
      </c>
    </row>
    <row r="71" spans="2:17" ht="15" thickBot="1" x14ac:dyDescent="0.35"/>
    <row r="72" spans="2:17" ht="26.4" thickBot="1" x14ac:dyDescent="0.35">
      <c r="B72" s="226" t="s">
        <v>38</v>
      </c>
      <c r="C72" s="227"/>
      <c r="D72" s="227"/>
      <c r="E72" s="227"/>
      <c r="F72" s="227"/>
      <c r="G72" s="227"/>
      <c r="H72" s="227"/>
      <c r="I72" s="227"/>
      <c r="J72" s="227"/>
      <c r="K72" s="227"/>
      <c r="L72" s="227"/>
      <c r="M72" s="227"/>
      <c r="N72" s="228"/>
    </row>
    <row r="77" spans="2:17" ht="76.5" customHeight="1" x14ac:dyDescent="0.3">
      <c r="B77" s="56" t="s">
        <v>0</v>
      </c>
      <c r="C77" s="56" t="s">
        <v>39</v>
      </c>
      <c r="D77" s="56" t="s">
        <v>40</v>
      </c>
      <c r="E77" s="56" t="s">
        <v>110</v>
      </c>
      <c r="F77" s="56" t="s">
        <v>112</v>
      </c>
      <c r="G77" s="56" t="s">
        <v>113</v>
      </c>
      <c r="H77" s="56" t="s">
        <v>114</v>
      </c>
      <c r="I77" s="56" t="s">
        <v>111</v>
      </c>
      <c r="J77" s="224" t="s">
        <v>115</v>
      </c>
      <c r="K77" s="229"/>
      <c r="L77" s="225"/>
      <c r="M77" s="56" t="s">
        <v>116</v>
      </c>
      <c r="N77" s="56" t="s">
        <v>41</v>
      </c>
      <c r="O77" s="56" t="s">
        <v>42</v>
      </c>
      <c r="P77" s="224" t="s">
        <v>3</v>
      </c>
      <c r="Q77" s="225"/>
    </row>
    <row r="78" spans="2:17" ht="47.25" customHeight="1" x14ac:dyDescent="0.3">
      <c r="B78" s="148" t="s">
        <v>43</v>
      </c>
      <c r="C78" s="156" t="s">
        <v>177</v>
      </c>
      <c r="D78" s="168" t="s">
        <v>321</v>
      </c>
      <c r="E78" s="156">
        <v>55183692</v>
      </c>
      <c r="F78" s="156" t="s">
        <v>312</v>
      </c>
      <c r="G78" s="156" t="s">
        <v>313</v>
      </c>
      <c r="H78" s="160">
        <v>41261</v>
      </c>
      <c r="I78" s="156"/>
      <c r="J78" s="157" t="s">
        <v>255</v>
      </c>
      <c r="K78" s="158" t="s">
        <v>285</v>
      </c>
      <c r="L78" s="159" t="s">
        <v>303</v>
      </c>
      <c r="M78" s="156" t="s">
        <v>130</v>
      </c>
      <c r="N78" s="156" t="s">
        <v>130</v>
      </c>
      <c r="O78" s="156" t="s">
        <v>130</v>
      </c>
      <c r="P78" s="157"/>
      <c r="Q78" s="159"/>
    </row>
    <row r="79" spans="2:17" ht="39" customHeight="1" x14ac:dyDescent="0.3">
      <c r="B79" s="148" t="s">
        <v>43</v>
      </c>
      <c r="C79" s="156" t="s">
        <v>177</v>
      </c>
      <c r="D79" s="168" t="s">
        <v>314</v>
      </c>
      <c r="E79" s="156">
        <v>12141846</v>
      </c>
      <c r="F79" s="156" t="s">
        <v>315</v>
      </c>
      <c r="G79" s="156" t="s">
        <v>158</v>
      </c>
      <c r="H79" s="160">
        <v>40568</v>
      </c>
      <c r="I79" s="156"/>
      <c r="J79" s="157" t="s">
        <v>152</v>
      </c>
      <c r="K79" s="158"/>
      <c r="L79" s="159"/>
      <c r="M79" s="156" t="s">
        <v>130</v>
      </c>
      <c r="N79" s="156" t="s">
        <v>130</v>
      </c>
      <c r="O79" s="156" t="s">
        <v>130</v>
      </c>
      <c r="P79" s="157"/>
      <c r="Q79" s="159"/>
    </row>
    <row r="80" spans="2:17" ht="29.25" customHeight="1" x14ac:dyDescent="0.3">
      <c r="B80" s="161" t="s">
        <v>257</v>
      </c>
      <c r="C80" s="156" t="s">
        <v>261</v>
      </c>
      <c r="D80" s="168" t="s">
        <v>284</v>
      </c>
      <c r="E80" s="156">
        <v>1082772327</v>
      </c>
      <c r="F80" s="156" t="s">
        <v>173</v>
      </c>
      <c r="G80" s="156" t="s">
        <v>158</v>
      </c>
      <c r="H80" s="160">
        <v>40081</v>
      </c>
      <c r="I80" s="156"/>
      <c r="J80" s="157" t="s">
        <v>255</v>
      </c>
      <c r="K80" s="158" t="s">
        <v>285</v>
      </c>
      <c r="L80" s="159" t="s">
        <v>286</v>
      </c>
      <c r="M80" s="156" t="s">
        <v>130</v>
      </c>
      <c r="N80" s="156" t="s">
        <v>130</v>
      </c>
      <c r="O80" s="156" t="s">
        <v>130</v>
      </c>
      <c r="P80" s="157"/>
      <c r="Q80" s="159"/>
    </row>
    <row r="81" spans="2:17" ht="45.75" customHeight="1" x14ac:dyDescent="0.3">
      <c r="B81" s="161" t="s">
        <v>257</v>
      </c>
      <c r="C81" s="156" t="s">
        <v>261</v>
      </c>
      <c r="D81" s="168" t="s">
        <v>253</v>
      </c>
      <c r="E81" s="156">
        <v>26567303</v>
      </c>
      <c r="F81" s="156" t="s">
        <v>254</v>
      </c>
      <c r="G81" s="156" t="s">
        <v>174</v>
      </c>
      <c r="H81" s="160">
        <v>41516</v>
      </c>
      <c r="I81" s="156"/>
      <c r="J81" s="157" t="s">
        <v>255</v>
      </c>
      <c r="K81" s="158" t="s">
        <v>256</v>
      </c>
      <c r="L81" s="159" t="s">
        <v>257</v>
      </c>
      <c r="M81" s="156" t="s">
        <v>130</v>
      </c>
      <c r="N81" s="156" t="s">
        <v>130</v>
      </c>
      <c r="O81" s="156" t="s">
        <v>130</v>
      </c>
      <c r="P81" s="157"/>
      <c r="Q81" s="159"/>
    </row>
    <row r="82" spans="2:17" ht="36" customHeight="1" x14ac:dyDescent="0.3">
      <c r="B82" s="161" t="s">
        <v>257</v>
      </c>
      <c r="C82" s="156" t="s">
        <v>261</v>
      </c>
      <c r="D82" s="168" t="s">
        <v>258</v>
      </c>
      <c r="E82" s="156">
        <v>12141041</v>
      </c>
      <c r="F82" s="156" t="s">
        <v>259</v>
      </c>
      <c r="G82" s="156" t="s">
        <v>174</v>
      </c>
      <c r="H82" s="160">
        <v>37700</v>
      </c>
      <c r="I82" s="156"/>
      <c r="J82" s="157" t="s">
        <v>152</v>
      </c>
      <c r="K82" s="158" t="s">
        <v>260</v>
      </c>
      <c r="L82" s="159" t="s">
        <v>257</v>
      </c>
      <c r="M82" s="156" t="s">
        <v>130</v>
      </c>
      <c r="N82" s="156" t="s">
        <v>130</v>
      </c>
      <c r="O82" s="156" t="s">
        <v>130</v>
      </c>
      <c r="P82" s="157"/>
      <c r="Q82" s="159"/>
    </row>
    <row r="83" spans="2:17" ht="60.75" customHeight="1" x14ac:dyDescent="0.3">
      <c r="B83" s="161" t="s">
        <v>257</v>
      </c>
      <c r="C83" s="170" t="s">
        <v>261</v>
      </c>
      <c r="D83" s="169" t="s">
        <v>322</v>
      </c>
      <c r="E83" s="3">
        <v>55181322</v>
      </c>
      <c r="F83" s="3" t="s">
        <v>323</v>
      </c>
      <c r="G83" s="3" t="s">
        <v>174</v>
      </c>
      <c r="H83" s="164">
        <v>38891</v>
      </c>
      <c r="I83" s="5"/>
      <c r="J83" s="1" t="s">
        <v>324</v>
      </c>
      <c r="K83" s="90" t="s">
        <v>325</v>
      </c>
      <c r="L83" s="159" t="s">
        <v>257</v>
      </c>
      <c r="M83" s="156" t="s">
        <v>130</v>
      </c>
      <c r="N83" s="156" t="s">
        <v>130</v>
      </c>
      <c r="O83" s="156" t="s">
        <v>130</v>
      </c>
      <c r="P83" s="230"/>
      <c r="Q83" s="230"/>
    </row>
    <row r="85" spans="2:17" ht="15" thickBot="1" x14ac:dyDescent="0.35"/>
    <row r="86" spans="2:17" ht="26.4" thickBot="1" x14ac:dyDescent="0.35">
      <c r="B86" s="226" t="s">
        <v>46</v>
      </c>
      <c r="C86" s="227"/>
      <c r="D86" s="227"/>
      <c r="E86" s="227"/>
      <c r="F86" s="227"/>
      <c r="G86" s="227"/>
      <c r="H86" s="227"/>
      <c r="I86" s="227"/>
      <c r="J86" s="227"/>
      <c r="K86" s="227"/>
      <c r="L86" s="227"/>
      <c r="M86" s="227"/>
      <c r="N86" s="228"/>
    </row>
    <row r="89" spans="2:17" ht="46.2" customHeight="1" x14ac:dyDescent="0.3">
      <c r="B89" s="68" t="s">
        <v>33</v>
      </c>
      <c r="C89" s="68" t="s">
        <v>47</v>
      </c>
      <c r="D89" s="224" t="s">
        <v>3</v>
      </c>
      <c r="E89" s="225"/>
    </row>
    <row r="90" spans="2:17" ht="46.95" customHeight="1" x14ac:dyDescent="0.3">
      <c r="B90" s="69" t="s">
        <v>117</v>
      </c>
      <c r="C90" s="63" t="s">
        <v>130</v>
      </c>
      <c r="D90" s="230"/>
      <c r="E90" s="230"/>
    </row>
    <row r="93" spans="2:17" ht="25.8" x14ac:dyDescent="0.3">
      <c r="B93" s="207" t="s">
        <v>64</v>
      </c>
      <c r="C93" s="208"/>
      <c r="D93" s="208"/>
      <c r="E93" s="208"/>
      <c r="F93" s="208"/>
      <c r="G93" s="208"/>
      <c r="H93" s="208"/>
      <c r="I93" s="208"/>
      <c r="J93" s="208"/>
      <c r="K93" s="208"/>
      <c r="L93" s="208"/>
      <c r="M93" s="208"/>
      <c r="N93" s="208"/>
      <c r="O93" s="208"/>
      <c r="P93" s="208"/>
    </row>
    <row r="95" spans="2:17" ht="15" thickBot="1" x14ac:dyDescent="0.35"/>
    <row r="96" spans="2:17" ht="26.4" thickBot="1" x14ac:dyDescent="0.35">
      <c r="B96" s="226" t="s">
        <v>54</v>
      </c>
      <c r="C96" s="227"/>
      <c r="D96" s="227"/>
      <c r="E96" s="227"/>
      <c r="F96" s="227"/>
      <c r="G96" s="227"/>
      <c r="H96" s="227"/>
      <c r="I96" s="227"/>
      <c r="J96" s="227"/>
      <c r="K96" s="227"/>
      <c r="L96" s="227"/>
      <c r="M96" s="227"/>
      <c r="N96" s="228"/>
    </row>
    <row r="98" spans="1:26" ht="15" thickBot="1" x14ac:dyDescent="0.35">
      <c r="M98" s="65"/>
      <c r="N98" s="65"/>
    </row>
    <row r="99" spans="1:26" s="99" customFormat="1" ht="109.5" customHeight="1" x14ac:dyDescent="0.3">
      <c r="B99" s="110" t="s">
        <v>139</v>
      </c>
      <c r="C99" s="110" t="s">
        <v>140</v>
      </c>
      <c r="D99" s="110" t="s">
        <v>141</v>
      </c>
      <c r="E99" s="110" t="s">
        <v>45</v>
      </c>
      <c r="F99" s="110" t="s">
        <v>22</v>
      </c>
      <c r="G99" s="110" t="s">
        <v>97</v>
      </c>
      <c r="H99" s="110" t="s">
        <v>17</v>
      </c>
      <c r="I99" s="110" t="s">
        <v>10</v>
      </c>
      <c r="J99" s="110" t="s">
        <v>31</v>
      </c>
      <c r="K99" s="110" t="s">
        <v>61</v>
      </c>
      <c r="L99" s="110" t="s">
        <v>20</v>
      </c>
      <c r="M99" s="95" t="s">
        <v>26</v>
      </c>
      <c r="N99" s="110" t="s">
        <v>142</v>
      </c>
      <c r="O99" s="110" t="s">
        <v>36</v>
      </c>
      <c r="P99" s="111" t="s">
        <v>11</v>
      </c>
      <c r="Q99" s="111" t="s">
        <v>19</v>
      </c>
    </row>
    <row r="100" spans="1:26" s="105" customFormat="1" ht="100.8" x14ac:dyDescent="0.3">
      <c r="A100" s="47">
        <v>1</v>
      </c>
      <c r="B100" s="106"/>
      <c r="C100" s="107"/>
      <c r="D100" s="106"/>
      <c r="E100" s="101"/>
      <c r="F100" s="102"/>
      <c r="G100" s="142"/>
      <c r="H100" s="109"/>
      <c r="I100" s="103"/>
      <c r="J100" s="103"/>
      <c r="K100" s="103"/>
      <c r="L100" s="103"/>
      <c r="M100" s="94"/>
      <c r="N100" s="94"/>
      <c r="O100" s="27"/>
      <c r="P100" s="27"/>
      <c r="Q100" s="143" t="s">
        <v>332</v>
      </c>
      <c r="R100" s="104"/>
      <c r="S100" s="104"/>
      <c r="T100" s="104"/>
      <c r="U100" s="104"/>
      <c r="V100" s="104"/>
      <c r="W100" s="104"/>
      <c r="X100" s="104"/>
      <c r="Y100" s="104"/>
      <c r="Z100" s="104"/>
    </row>
    <row r="101" spans="1:26" s="105" customFormat="1" x14ac:dyDescent="0.3">
      <c r="A101" s="47"/>
      <c r="B101" s="50" t="s">
        <v>16</v>
      </c>
      <c r="C101" s="107"/>
      <c r="D101" s="106"/>
      <c r="E101" s="101"/>
      <c r="F101" s="102"/>
      <c r="G101" s="102"/>
      <c r="H101" s="102"/>
      <c r="I101" s="103"/>
      <c r="J101" s="103"/>
      <c r="K101" s="108"/>
      <c r="L101" s="108"/>
      <c r="M101" s="141"/>
      <c r="N101" s="108"/>
      <c r="O101" s="27"/>
      <c r="P101" s="27"/>
      <c r="Q101" s="144"/>
    </row>
    <row r="102" spans="1:26" x14ac:dyDescent="0.3">
      <c r="B102" s="30"/>
      <c r="C102" s="30"/>
      <c r="D102" s="30"/>
      <c r="E102" s="31"/>
      <c r="F102" s="30"/>
      <c r="G102" s="30"/>
      <c r="H102" s="30"/>
      <c r="I102" s="30"/>
      <c r="J102" s="30"/>
      <c r="K102" s="30"/>
      <c r="L102" s="30"/>
      <c r="M102" s="30"/>
      <c r="N102" s="30"/>
      <c r="O102" s="30"/>
      <c r="P102" s="30"/>
    </row>
    <row r="103" spans="1:26" ht="18" x14ac:dyDescent="0.3">
      <c r="B103" s="59" t="s">
        <v>32</v>
      </c>
      <c r="C103" s="73">
        <f>+K101</f>
        <v>0</v>
      </c>
      <c r="H103" s="32"/>
      <c r="I103" s="32"/>
      <c r="J103" s="32"/>
      <c r="K103" s="32"/>
      <c r="L103" s="32"/>
      <c r="M103" s="32"/>
      <c r="N103" s="30"/>
      <c r="O103" s="30"/>
      <c r="P103" s="30"/>
    </row>
    <row r="105" spans="1:26" ht="15" thickBot="1" x14ac:dyDescent="0.35"/>
    <row r="106" spans="1:26" ht="37.200000000000003" customHeight="1" thickBot="1" x14ac:dyDescent="0.35">
      <c r="B106" s="76" t="s">
        <v>49</v>
      </c>
      <c r="C106" s="77" t="s">
        <v>50</v>
      </c>
      <c r="D106" s="76" t="s">
        <v>51</v>
      </c>
      <c r="E106" s="77" t="s">
        <v>55</v>
      </c>
    </row>
    <row r="107" spans="1:26" ht="41.4" customHeight="1" x14ac:dyDescent="0.3">
      <c r="B107" s="67" t="s">
        <v>118</v>
      </c>
      <c r="C107" s="70">
        <v>20</v>
      </c>
      <c r="D107" s="70">
        <v>0</v>
      </c>
      <c r="E107" s="235">
        <f>+D107+D108+D109</f>
        <v>0</v>
      </c>
    </row>
    <row r="108" spans="1:26" x14ac:dyDescent="0.3">
      <c r="B108" s="67" t="s">
        <v>119</v>
      </c>
      <c r="C108" s="57">
        <v>30</v>
      </c>
      <c r="D108" s="71">
        <v>0</v>
      </c>
      <c r="E108" s="236"/>
    </row>
    <row r="109" spans="1:26" ht="15" thickBot="1" x14ac:dyDescent="0.35">
      <c r="B109" s="67" t="s">
        <v>120</v>
      </c>
      <c r="C109" s="72">
        <v>40</v>
      </c>
      <c r="D109" s="72">
        <v>0</v>
      </c>
      <c r="E109" s="237"/>
    </row>
    <row r="111" spans="1:26" ht="15" thickBot="1" x14ac:dyDescent="0.35"/>
    <row r="112" spans="1:26" ht="26.4" thickBot="1" x14ac:dyDescent="0.35">
      <c r="B112" s="226" t="s">
        <v>52</v>
      </c>
      <c r="C112" s="227"/>
      <c r="D112" s="227"/>
      <c r="E112" s="227"/>
      <c r="F112" s="227"/>
      <c r="G112" s="227"/>
      <c r="H112" s="227"/>
      <c r="I112" s="227"/>
      <c r="J112" s="227"/>
      <c r="K112" s="227"/>
      <c r="L112" s="227"/>
      <c r="M112" s="227"/>
      <c r="N112" s="228"/>
    </row>
    <row r="114" spans="2:17" ht="76.5" customHeight="1" x14ac:dyDescent="0.3">
      <c r="B114" s="56" t="s">
        <v>0</v>
      </c>
      <c r="C114" s="56" t="s">
        <v>39</v>
      </c>
      <c r="D114" s="56" t="s">
        <v>40</v>
      </c>
      <c r="E114" s="56" t="s">
        <v>110</v>
      </c>
      <c r="F114" s="56" t="s">
        <v>112</v>
      </c>
      <c r="G114" s="56" t="s">
        <v>113</v>
      </c>
      <c r="H114" s="56" t="s">
        <v>114</v>
      </c>
      <c r="I114" s="56" t="s">
        <v>111</v>
      </c>
      <c r="J114" s="224" t="s">
        <v>115</v>
      </c>
      <c r="K114" s="229"/>
      <c r="L114" s="225"/>
      <c r="M114" s="56" t="s">
        <v>116</v>
      </c>
      <c r="N114" s="56" t="s">
        <v>41</v>
      </c>
      <c r="O114" s="56" t="s">
        <v>42</v>
      </c>
      <c r="P114" s="224" t="s">
        <v>3</v>
      </c>
      <c r="Q114" s="225"/>
    </row>
    <row r="115" spans="2:17" ht="60.75" customHeight="1" x14ac:dyDescent="0.3">
      <c r="B115" s="83" t="s">
        <v>124</v>
      </c>
      <c r="C115" s="83" t="s">
        <v>206</v>
      </c>
      <c r="D115" s="3" t="s">
        <v>262</v>
      </c>
      <c r="E115" s="3">
        <v>7705600</v>
      </c>
      <c r="F115" s="3" t="s">
        <v>202</v>
      </c>
      <c r="G115" s="3" t="s">
        <v>263</v>
      </c>
      <c r="H115" s="164">
        <v>37470</v>
      </c>
      <c r="I115" s="5"/>
      <c r="J115" s="1" t="s">
        <v>209</v>
      </c>
      <c r="K115" s="90" t="s">
        <v>264</v>
      </c>
      <c r="L115" s="90" t="s">
        <v>265</v>
      </c>
      <c r="M115" s="113" t="s">
        <v>130</v>
      </c>
      <c r="N115" s="113" t="s">
        <v>130</v>
      </c>
      <c r="O115" s="113" t="s">
        <v>130</v>
      </c>
      <c r="P115" s="230"/>
      <c r="Q115" s="230"/>
    </row>
    <row r="116" spans="2:17" ht="60.75" customHeight="1" x14ac:dyDescent="0.3">
      <c r="B116" s="83" t="s">
        <v>125</v>
      </c>
      <c r="C116" s="83" t="s">
        <v>206</v>
      </c>
      <c r="D116" s="3" t="s">
        <v>266</v>
      </c>
      <c r="E116" s="3">
        <v>55151262</v>
      </c>
      <c r="F116" s="3" t="s">
        <v>267</v>
      </c>
      <c r="G116" s="3" t="s">
        <v>268</v>
      </c>
      <c r="H116" s="164">
        <v>33907</v>
      </c>
      <c r="I116" s="5"/>
      <c r="J116" s="1" t="s">
        <v>252</v>
      </c>
      <c r="K116" s="90" t="s">
        <v>269</v>
      </c>
      <c r="L116" s="89" t="s">
        <v>270</v>
      </c>
      <c r="M116" s="113" t="s">
        <v>130</v>
      </c>
      <c r="N116" s="113" t="s">
        <v>130</v>
      </c>
      <c r="O116" s="113" t="s">
        <v>130</v>
      </c>
      <c r="P116" s="209"/>
      <c r="Q116" s="210"/>
    </row>
    <row r="117" spans="2:17" ht="33.6" customHeight="1" x14ac:dyDescent="0.3">
      <c r="B117" s="83" t="s">
        <v>126</v>
      </c>
      <c r="C117" s="83" t="s">
        <v>206</v>
      </c>
      <c r="D117" s="3" t="s">
        <v>247</v>
      </c>
      <c r="E117" s="3">
        <v>7705498</v>
      </c>
      <c r="F117" s="3" t="s">
        <v>248</v>
      </c>
      <c r="G117" s="3" t="s">
        <v>249</v>
      </c>
      <c r="H117" s="164">
        <v>40534</v>
      </c>
      <c r="I117" s="5"/>
      <c r="J117" s="1" t="s">
        <v>250</v>
      </c>
      <c r="K117" s="89" t="s">
        <v>251</v>
      </c>
      <c r="L117" s="89" t="s">
        <v>248</v>
      </c>
      <c r="M117" s="113" t="s">
        <v>130</v>
      </c>
      <c r="N117" s="113" t="s">
        <v>130</v>
      </c>
      <c r="O117" s="113" t="s">
        <v>130</v>
      </c>
      <c r="P117" s="230"/>
      <c r="Q117" s="230"/>
    </row>
    <row r="120" spans="2:17" ht="15" thickBot="1" x14ac:dyDescent="0.35"/>
    <row r="121" spans="2:17" ht="54" customHeight="1" x14ac:dyDescent="0.3">
      <c r="B121" s="75" t="s">
        <v>33</v>
      </c>
      <c r="C121" s="75" t="s">
        <v>49</v>
      </c>
      <c r="D121" s="56" t="s">
        <v>50</v>
      </c>
      <c r="E121" s="75" t="s">
        <v>51</v>
      </c>
      <c r="F121" s="77" t="s">
        <v>56</v>
      </c>
      <c r="G121" s="86"/>
    </row>
    <row r="122" spans="2:17" ht="120.75" customHeight="1" x14ac:dyDescent="0.2">
      <c r="B122" s="231" t="s">
        <v>53</v>
      </c>
      <c r="C122" s="6" t="s">
        <v>121</v>
      </c>
      <c r="D122" s="71">
        <v>25</v>
      </c>
      <c r="E122" s="71">
        <v>25</v>
      </c>
      <c r="F122" s="232">
        <f>+E122+E123+E124</f>
        <v>60</v>
      </c>
      <c r="G122" s="87"/>
    </row>
    <row r="123" spans="2:17" ht="76.2" customHeight="1" x14ac:dyDescent="0.2">
      <c r="B123" s="231"/>
      <c r="C123" s="6" t="s">
        <v>122</v>
      </c>
      <c r="D123" s="74">
        <v>25</v>
      </c>
      <c r="E123" s="71">
        <v>25</v>
      </c>
      <c r="F123" s="233"/>
      <c r="G123" s="87"/>
    </row>
    <row r="124" spans="2:17" ht="69" customHeight="1" x14ac:dyDescent="0.2">
      <c r="B124" s="231"/>
      <c r="C124" s="6" t="s">
        <v>123</v>
      </c>
      <c r="D124" s="71">
        <v>10</v>
      </c>
      <c r="E124" s="71">
        <v>10</v>
      </c>
      <c r="F124" s="234"/>
      <c r="G124" s="87"/>
    </row>
    <row r="125" spans="2:17" x14ac:dyDescent="0.3">
      <c r="C125"/>
    </row>
    <row r="128" spans="2:17" x14ac:dyDescent="0.3">
      <c r="B128" s="66" t="s">
        <v>57</v>
      </c>
    </row>
    <row r="131" spans="2:5" x14ac:dyDescent="0.3">
      <c r="B131" s="78" t="s">
        <v>33</v>
      </c>
      <c r="C131" s="78" t="s">
        <v>58</v>
      </c>
      <c r="D131" s="75" t="s">
        <v>51</v>
      </c>
      <c r="E131" s="75" t="s">
        <v>16</v>
      </c>
    </row>
    <row r="132" spans="2:5" ht="27.6" x14ac:dyDescent="0.3">
      <c r="B132" s="2" t="s">
        <v>59</v>
      </c>
      <c r="C132" s="7">
        <v>40</v>
      </c>
      <c r="D132" s="71">
        <f>+E107</f>
        <v>0</v>
      </c>
      <c r="E132" s="216">
        <f>+D132+D133</f>
        <v>60</v>
      </c>
    </row>
    <row r="133" spans="2:5" ht="41.4" x14ac:dyDescent="0.3">
      <c r="B133" s="2" t="s">
        <v>60</v>
      </c>
      <c r="C133" s="7">
        <v>60</v>
      </c>
      <c r="D133" s="71">
        <f>+F122</f>
        <v>60</v>
      </c>
      <c r="E133" s="217"/>
    </row>
  </sheetData>
  <mergeCells count="39">
    <mergeCell ref="B2:P2"/>
    <mergeCell ref="B93:P93"/>
    <mergeCell ref="B112:N112"/>
    <mergeCell ref="E107:E109"/>
    <mergeCell ref="B86:N86"/>
    <mergeCell ref="D89:E89"/>
    <mergeCell ref="D90:E90"/>
    <mergeCell ref="B96:N96"/>
    <mergeCell ref="P77:Q77"/>
    <mergeCell ref="B72:N72"/>
    <mergeCell ref="E40:E41"/>
    <mergeCell ref="O63:P63"/>
    <mergeCell ref="B60:N60"/>
    <mergeCell ref="O64:P64"/>
    <mergeCell ref="O65:P65"/>
    <mergeCell ref="B4:P4"/>
    <mergeCell ref="B122:B124"/>
    <mergeCell ref="F122:F124"/>
    <mergeCell ref="E132:E133"/>
    <mergeCell ref="C58:N58"/>
    <mergeCell ref="B14:C21"/>
    <mergeCell ref="D54:E54"/>
    <mergeCell ref="M45:N45"/>
    <mergeCell ref="B54:B55"/>
    <mergeCell ref="C54:C55"/>
    <mergeCell ref="B22:C22"/>
    <mergeCell ref="C6:N6"/>
    <mergeCell ref="C7:N7"/>
    <mergeCell ref="C8:N8"/>
    <mergeCell ref="C9:N9"/>
    <mergeCell ref="C10:E10"/>
    <mergeCell ref="O66:P66"/>
    <mergeCell ref="P115:Q115"/>
    <mergeCell ref="P117:Q117"/>
    <mergeCell ref="J77:L77"/>
    <mergeCell ref="P83:Q83"/>
    <mergeCell ref="P116:Q116"/>
    <mergeCell ref="J114:L114"/>
    <mergeCell ref="P114:Q114"/>
  </mergeCells>
  <dataValidations count="2">
    <dataValidation type="decimal" allowBlank="1" showInputMessage="1" showErrorMessage="1" sqref="WVH983049 WLL983049 C65545 IV65545 SR65545 ACN65545 AMJ65545 AWF65545 BGB65545 BPX65545 BZT65545 CJP65545 CTL65545 DDH65545 DND65545 DWZ65545 EGV65545 EQR65545 FAN65545 FKJ65545 FUF65545 GEB65545 GNX65545 GXT65545 HHP65545 HRL65545 IBH65545 ILD65545 IUZ65545 JEV65545 JOR65545 JYN65545 KIJ65545 KSF65545 LCB65545 LLX65545 LVT65545 MFP65545 MPL65545 MZH65545 NJD65545 NSZ65545 OCV65545 OMR65545 OWN65545 PGJ65545 PQF65545 QAB65545 QJX65545 QTT65545 RDP65545 RNL65545 RXH65545 SHD65545 SQZ65545 TAV65545 TKR65545 TUN65545 UEJ65545 UOF65545 UYB65545 VHX65545 VRT65545 WBP65545 WLL65545 WVH65545 C131081 IV131081 SR131081 ACN131081 AMJ131081 AWF131081 BGB131081 BPX131081 BZT131081 CJP131081 CTL131081 DDH131081 DND131081 DWZ131081 EGV131081 EQR131081 FAN131081 FKJ131081 FUF131081 GEB131081 GNX131081 GXT131081 HHP131081 HRL131081 IBH131081 ILD131081 IUZ131081 JEV131081 JOR131081 JYN131081 KIJ131081 KSF131081 LCB131081 LLX131081 LVT131081 MFP131081 MPL131081 MZH131081 NJD131081 NSZ131081 OCV131081 OMR131081 OWN131081 PGJ131081 PQF131081 QAB131081 QJX131081 QTT131081 RDP131081 RNL131081 RXH131081 SHD131081 SQZ131081 TAV131081 TKR131081 TUN131081 UEJ131081 UOF131081 UYB131081 VHX131081 VRT131081 WBP131081 WLL131081 WVH131081 C196617 IV196617 SR196617 ACN196617 AMJ196617 AWF196617 BGB196617 BPX196617 BZT196617 CJP196617 CTL196617 DDH196617 DND196617 DWZ196617 EGV196617 EQR196617 FAN196617 FKJ196617 FUF196617 GEB196617 GNX196617 GXT196617 HHP196617 HRL196617 IBH196617 ILD196617 IUZ196617 JEV196617 JOR196617 JYN196617 KIJ196617 KSF196617 LCB196617 LLX196617 LVT196617 MFP196617 MPL196617 MZH196617 NJD196617 NSZ196617 OCV196617 OMR196617 OWN196617 PGJ196617 PQF196617 QAB196617 QJX196617 QTT196617 RDP196617 RNL196617 RXH196617 SHD196617 SQZ196617 TAV196617 TKR196617 TUN196617 UEJ196617 UOF196617 UYB196617 VHX196617 VRT196617 WBP196617 WLL196617 WVH196617 C262153 IV262153 SR262153 ACN262153 AMJ262153 AWF262153 BGB262153 BPX262153 BZT262153 CJP262153 CTL262153 DDH262153 DND262153 DWZ262153 EGV262153 EQR262153 FAN262153 FKJ262153 FUF262153 GEB262153 GNX262153 GXT262153 HHP262153 HRL262153 IBH262153 ILD262153 IUZ262153 JEV262153 JOR262153 JYN262153 KIJ262153 KSF262153 LCB262153 LLX262153 LVT262153 MFP262153 MPL262153 MZH262153 NJD262153 NSZ262153 OCV262153 OMR262153 OWN262153 PGJ262153 PQF262153 QAB262153 QJX262153 QTT262153 RDP262153 RNL262153 RXH262153 SHD262153 SQZ262153 TAV262153 TKR262153 TUN262153 UEJ262153 UOF262153 UYB262153 VHX262153 VRT262153 WBP262153 WLL262153 WVH262153 C327689 IV327689 SR327689 ACN327689 AMJ327689 AWF327689 BGB327689 BPX327689 BZT327689 CJP327689 CTL327689 DDH327689 DND327689 DWZ327689 EGV327689 EQR327689 FAN327689 FKJ327689 FUF327689 GEB327689 GNX327689 GXT327689 HHP327689 HRL327689 IBH327689 ILD327689 IUZ327689 JEV327689 JOR327689 JYN327689 KIJ327689 KSF327689 LCB327689 LLX327689 LVT327689 MFP327689 MPL327689 MZH327689 NJD327689 NSZ327689 OCV327689 OMR327689 OWN327689 PGJ327689 PQF327689 QAB327689 QJX327689 QTT327689 RDP327689 RNL327689 RXH327689 SHD327689 SQZ327689 TAV327689 TKR327689 TUN327689 UEJ327689 UOF327689 UYB327689 VHX327689 VRT327689 WBP327689 WLL327689 WVH327689 C393225 IV393225 SR393225 ACN393225 AMJ393225 AWF393225 BGB393225 BPX393225 BZT393225 CJP393225 CTL393225 DDH393225 DND393225 DWZ393225 EGV393225 EQR393225 FAN393225 FKJ393225 FUF393225 GEB393225 GNX393225 GXT393225 HHP393225 HRL393225 IBH393225 ILD393225 IUZ393225 JEV393225 JOR393225 JYN393225 KIJ393225 KSF393225 LCB393225 LLX393225 LVT393225 MFP393225 MPL393225 MZH393225 NJD393225 NSZ393225 OCV393225 OMR393225 OWN393225 PGJ393225 PQF393225 QAB393225 QJX393225 QTT393225 RDP393225 RNL393225 RXH393225 SHD393225 SQZ393225 TAV393225 TKR393225 TUN393225 UEJ393225 UOF393225 UYB393225 VHX393225 VRT393225 WBP393225 WLL393225 WVH393225 C458761 IV458761 SR458761 ACN458761 AMJ458761 AWF458761 BGB458761 BPX458761 BZT458761 CJP458761 CTL458761 DDH458761 DND458761 DWZ458761 EGV458761 EQR458761 FAN458761 FKJ458761 FUF458761 GEB458761 GNX458761 GXT458761 HHP458761 HRL458761 IBH458761 ILD458761 IUZ458761 JEV458761 JOR458761 JYN458761 KIJ458761 KSF458761 LCB458761 LLX458761 LVT458761 MFP458761 MPL458761 MZH458761 NJD458761 NSZ458761 OCV458761 OMR458761 OWN458761 PGJ458761 PQF458761 QAB458761 QJX458761 QTT458761 RDP458761 RNL458761 RXH458761 SHD458761 SQZ458761 TAV458761 TKR458761 TUN458761 UEJ458761 UOF458761 UYB458761 VHX458761 VRT458761 WBP458761 WLL458761 WVH458761 C524297 IV524297 SR524297 ACN524297 AMJ524297 AWF524297 BGB524297 BPX524297 BZT524297 CJP524297 CTL524297 DDH524297 DND524297 DWZ524297 EGV524297 EQR524297 FAN524297 FKJ524297 FUF524297 GEB524297 GNX524297 GXT524297 HHP524297 HRL524297 IBH524297 ILD524297 IUZ524297 JEV524297 JOR524297 JYN524297 KIJ524297 KSF524297 LCB524297 LLX524297 LVT524297 MFP524297 MPL524297 MZH524297 NJD524297 NSZ524297 OCV524297 OMR524297 OWN524297 PGJ524297 PQF524297 QAB524297 QJX524297 QTT524297 RDP524297 RNL524297 RXH524297 SHD524297 SQZ524297 TAV524297 TKR524297 TUN524297 UEJ524297 UOF524297 UYB524297 VHX524297 VRT524297 WBP524297 WLL524297 WVH524297 C589833 IV589833 SR589833 ACN589833 AMJ589833 AWF589833 BGB589833 BPX589833 BZT589833 CJP589833 CTL589833 DDH589833 DND589833 DWZ589833 EGV589833 EQR589833 FAN589833 FKJ589833 FUF589833 GEB589833 GNX589833 GXT589833 HHP589833 HRL589833 IBH589833 ILD589833 IUZ589833 JEV589833 JOR589833 JYN589833 KIJ589833 KSF589833 LCB589833 LLX589833 LVT589833 MFP589833 MPL589833 MZH589833 NJD589833 NSZ589833 OCV589833 OMR589833 OWN589833 PGJ589833 PQF589833 QAB589833 QJX589833 QTT589833 RDP589833 RNL589833 RXH589833 SHD589833 SQZ589833 TAV589833 TKR589833 TUN589833 UEJ589833 UOF589833 UYB589833 VHX589833 VRT589833 WBP589833 WLL589833 WVH589833 C655369 IV655369 SR655369 ACN655369 AMJ655369 AWF655369 BGB655369 BPX655369 BZT655369 CJP655369 CTL655369 DDH655369 DND655369 DWZ655369 EGV655369 EQR655369 FAN655369 FKJ655369 FUF655369 GEB655369 GNX655369 GXT655369 HHP655369 HRL655369 IBH655369 ILD655369 IUZ655369 JEV655369 JOR655369 JYN655369 KIJ655369 KSF655369 LCB655369 LLX655369 LVT655369 MFP655369 MPL655369 MZH655369 NJD655369 NSZ655369 OCV655369 OMR655369 OWN655369 PGJ655369 PQF655369 QAB655369 QJX655369 QTT655369 RDP655369 RNL655369 RXH655369 SHD655369 SQZ655369 TAV655369 TKR655369 TUN655369 UEJ655369 UOF655369 UYB655369 VHX655369 VRT655369 WBP655369 WLL655369 WVH655369 C720905 IV720905 SR720905 ACN720905 AMJ720905 AWF720905 BGB720905 BPX720905 BZT720905 CJP720905 CTL720905 DDH720905 DND720905 DWZ720905 EGV720905 EQR720905 FAN720905 FKJ720905 FUF720905 GEB720905 GNX720905 GXT720905 HHP720905 HRL720905 IBH720905 ILD720905 IUZ720905 JEV720905 JOR720905 JYN720905 KIJ720905 KSF720905 LCB720905 LLX720905 LVT720905 MFP720905 MPL720905 MZH720905 NJD720905 NSZ720905 OCV720905 OMR720905 OWN720905 PGJ720905 PQF720905 QAB720905 QJX720905 QTT720905 RDP720905 RNL720905 RXH720905 SHD720905 SQZ720905 TAV720905 TKR720905 TUN720905 UEJ720905 UOF720905 UYB720905 VHX720905 VRT720905 WBP720905 WLL720905 WVH720905 C786441 IV786441 SR786441 ACN786441 AMJ786441 AWF786441 BGB786441 BPX786441 BZT786441 CJP786441 CTL786441 DDH786441 DND786441 DWZ786441 EGV786441 EQR786441 FAN786441 FKJ786441 FUF786441 GEB786441 GNX786441 GXT786441 HHP786441 HRL786441 IBH786441 ILD786441 IUZ786441 JEV786441 JOR786441 JYN786441 KIJ786441 KSF786441 LCB786441 LLX786441 LVT786441 MFP786441 MPL786441 MZH786441 NJD786441 NSZ786441 OCV786441 OMR786441 OWN786441 PGJ786441 PQF786441 QAB786441 QJX786441 QTT786441 RDP786441 RNL786441 RXH786441 SHD786441 SQZ786441 TAV786441 TKR786441 TUN786441 UEJ786441 UOF786441 UYB786441 VHX786441 VRT786441 WBP786441 WLL786441 WVH786441 C851977 IV851977 SR851977 ACN851977 AMJ851977 AWF851977 BGB851977 BPX851977 BZT851977 CJP851977 CTL851977 DDH851977 DND851977 DWZ851977 EGV851977 EQR851977 FAN851977 FKJ851977 FUF851977 GEB851977 GNX851977 GXT851977 HHP851977 HRL851977 IBH851977 ILD851977 IUZ851977 JEV851977 JOR851977 JYN851977 KIJ851977 KSF851977 LCB851977 LLX851977 LVT851977 MFP851977 MPL851977 MZH851977 NJD851977 NSZ851977 OCV851977 OMR851977 OWN851977 PGJ851977 PQF851977 QAB851977 QJX851977 QTT851977 RDP851977 RNL851977 RXH851977 SHD851977 SQZ851977 TAV851977 TKR851977 TUN851977 UEJ851977 UOF851977 UYB851977 VHX851977 VRT851977 WBP851977 WLL851977 WVH851977 C917513 IV917513 SR917513 ACN917513 AMJ917513 AWF917513 BGB917513 BPX917513 BZT917513 CJP917513 CTL917513 DDH917513 DND917513 DWZ917513 EGV917513 EQR917513 FAN917513 FKJ917513 FUF917513 GEB917513 GNX917513 GXT917513 HHP917513 HRL917513 IBH917513 ILD917513 IUZ917513 JEV917513 JOR917513 JYN917513 KIJ917513 KSF917513 LCB917513 LLX917513 LVT917513 MFP917513 MPL917513 MZH917513 NJD917513 NSZ917513 OCV917513 OMR917513 OWN917513 PGJ917513 PQF917513 QAB917513 QJX917513 QTT917513 RDP917513 RNL917513 RXH917513 SHD917513 SQZ917513 TAV917513 TKR917513 TUN917513 UEJ917513 UOF917513 UYB917513 VHX917513 VRT917513 WBP917513 WLL917513 WVH917513 C983049 IV983049 SR983049 ACN983049 AMJ983049 AWF983049 BGB983049 BPX983049 BZT983049 CJP983049 CTL983049 DDH983049 DND983049 DWZ983049 EGV983049 EQR983049 FAN983049 FKJ983049 FUF983049 GEB983049 GNX983049 GXT983049 HHP983049 HRL983049 IBH983049 ILD983049 IUZ983049 JEV983049 JOR983049 JYN983049 KIJ983049 KSF983049 LCB983049 LLX983049 LVT983049 MFP983049 MPL983049 MZH983049 NJD983049 NSZ983049 OCV983049 OMR983049 OWN983049 PGJ983049 PQF983049 QAB983049 QJX983049 QTT983049 RDP983049 RNL983049 RXH983049 SHD983049 SQZ983049 TAV983049 TKR983049 TUN983049 UEJ983049 UOF983049 UYB983049 VHX983049 VRT983049 WBP98304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9 A65545 IS65545 SO65545 ACK65545 AMG65545 AWC65545 BFY65545 BPU65545 BZQ65545 CJM65545 CTI65545 DDE65545 DNA65545 DWW65545 EGS65545 EQO65545 FAK65545 FKG65545 FUC65545 GDY65545 GNU65545 GXQ65545 HHM65545 HRI65545 IBE65545 ILA65545 IUW65545 JES65545 JOO65545 JYK65545 KIG65545 KSC65545 LBY65545 LLU65545 LVQ65545 MFM65545 MPI65545 MZE65545 NJA65545 NSW65545 OCS65545 OMO65545 OWK65545 PGG65545 PQC65545 PZY65545 QJU65545 QTQ65545 RDM65545 RNI65545 RXE65545 SHA65545 SQW65545 TAS65545 TKO65545 TUK65545 UEG65545 UOC65545 UXY65545 VHU65545 VRQ65545 WBM65545 WLI65545 WVE65545 A131081 IS131081 SO131081 ACK131081 AMG131081 AWC131081 BFY131081 BPU131081 BZQ131081 CJM131081 CTI131081 DDE131081 DNA131081 DWW131081 EGS131081 EQO131081 FAK131081 FKG131081 FUC131081 GDY131081 GNU131081 GXQ131081 HHM131081 HRI131081 IBE131081 ILA131081 IUW131081 JES131081 JOO131081 JYK131081 KIG131081 KSC131081 LBY131081 LLU131081 LVQ131081 MFM131081 MPI131081 MZE131081 NJA131081 NSW131081 OCS131081 OMO131081 OWK131081 PGG131081 PQC131081 PZY131081 QJU131081 QTQ131081 RDM131081 RNI131081 RXE131081 SHA131081 SQW131081 TAS131081 TKO131081 TUK131081 UEG131081 UOC131081 UXY131081 VHU131081 VRQ131081 WBM131081 WLI131081 WVE131081 A196617 IS196617 SO196617 ACK196617 AMG196617 AWC196617 BFY196617 BPU196617 BZQ196617 CJM196617 CTI196617 DDE196617 DNA196617 DWW196617 EGS196617 EQO196617 FAK196617 FKG196617 FUC196617 GDY196617 GNU196617 GXQ196617 HHM196617 HRI196617 IBE196617 ILA196617 IUW196617 JES196617 JOO196617 JYK196617 KIG196617 KSC196617 LBY196617 LLU196617 LVQ196617 MFM196617 MPI196617 MZE196617 NJA196617 NSW196617 OCS196617 OMO196617 OWK196617 PGG196617 PQC196617 PZY196617 QJU196617 QTQ196617 RDM196617 RNI196617 RXE196617 SHA196617 SQW196617 TAS196617 TKO196617 TUK196617 UEG196617 UOC196617 UXY196617 VHU196617 VRQ196617 WBM196617 WLI196617 WVE196617 A262153 IS262153 SO262153 ACK262153 AMG262153 AWC262153 BFY262153 BPU262153 BZQ262153 CJM262153 CTI262153 DDE262153 DNA262153 DWW262153 EGS262153 EQO262153 FAK262153 FKG262153 FUC262153 GDY262153 GNU262153 GXQ262153 HHM262153 HRI262153 IBE262153 ILA262153 IUW262153 JES262153 JOO262153 JYK262153 KIG262153 KSC262153 LBY262153 LLU262153 LVQ262153 MFM262153 MPI262153 MZE262153 NJA262153 NSW262153 OCS262153 OMO262153 OWK262153 PGG262153 PQC262153 PZY262153 QJU262153 QTQ262153 RDM262153 RNI262153 RXE262153 SHA262153 SQW262153 TAS262153 TKO262153 TUK262153 UEG262153 UOC262153 UXY262153 VHU262153 VRQ262153 WBM262153 WLI262153 WVE262153 A327689 IS327689 SO327689 ACK327689 AMG327689 AWC327689 BFY327689 BPU327689 BZQ327689 CJM327689 CTI327689 DDE327689 DNA327689 DWW327689 EGS327689 EQO327689 FAK327689 FKG327689 FUC327689 GDY327689 GNU327689 GXQ327689 HHM327689 HRI327689 IBE327689 ILA327689 IUW327689 JES327689 JOO327689 JYK327689 KIG327689 KSC327689 LBY327689 LLU327689 LVQ327689 MFM327689 MPI327689 MZE327689 NJA327689 NSW327689 OCS327689 OMO327689 OWK327689 PGG327689 PQC327689 PZY327689 QJU327689 QTQ327689 RDM327689 RNI327689 RXE327689 SHA327689 SQW327689 TAS327689 TKO327689 TUK327689 UEG327689 UOC327689 UXY327689 VHU327689 VRQ327689 WBM327689 WLI327689 WVE327689 A393225 IS393225 SO393225 ACK393225 AMG393225 AWC393225 BFY393225 BPU393225 BZQ393225 CJM393225 CTI393225 DDE393225 DNA393225 DWW393225 EGS393225 EQO393225 FAK393225 FKG393225 FUC393225 GDY393225 GNU393225 GXQ393225 HHM393225 HRI393225 IBE393225 ILA393225 IUW393225 JES393225 JOO393225 JYK393225 KIG393225 KSC393225 LBY393225 LLU393225 LVQ393225 MFM393225 MPI393225 MZE393225 NJA393225 NSW393225 OCS393225 OMO393225 OWK393225 PGG393225 PQC393225 PZY393225 QJU393225 QTQ393225 RDM393225 RNI393225 RXE393225 SHA393225 SQW393225 TAS393225 TKO393225 TUK393225 UEG393225 UOC393225 UXY393225 VHU393225 VRQ393225 WBM393225 WLI393225 WVE393225 A458761 IS458761 SO458761 ACK458761 AMG458761 AWC458761 BFY458761 BPU458761 BZQ458761 CJM458761 CTI458761 DDE458761 DNA458761 DWW458761 EGS458761 EQO458761 FAK458761 FKG458761 FUC458761 GDY458761 GNU458761 GXQ458761 HHM458761 HRI458761 IBE458761 ILA458761 IUW458761 JES458761 JOO458761 JYK458761 KIG458761 KSC458761 LBY458761 LLU458761 LVQ458761 MFM458761 MPI458761 MZE458761 NJA458761 NSW458761 OCS458761 OMO458761 OWK458761 PGG458761 PQC458761 PZY458761 QJU458761 QTQ458761 RDM458761 RNI458761 RXE458761 SHA458761 SQW458761 TAS458761 TKO458761 TUK458761 UEG458761 UOC458761 UXY458761 VHU458761 VRQ458761 WBM458761 WLI458761 WVE458761 A524297 IS524297 SO524297 ACK524297 AMG524297 AWC524297 BFY524297 BPU524297 BZQ524297 CJM524297 CTI524297 DDE524297 DNA524297 DWW524297 EGS524297 EQO524297 FAK524297 FKG524297 FUC524297 GDY524297 GNU524297 GXQ524297 HHM524297 HRI524297 IBE524297 ILA524297 IUW524297 JES524297 JOO524297 JYK524297 KIG524297 KSC524297 LBY524297 LLU524297 LVQ524297 MFM524297 MPI524297 MZE524297 NJA524297 NSW524297 OCS524297 OMO524297 OWK524297 PGG524297 PQC524297 PZY524297 QJU524297 QTQ524297 RDM524297 RNI524297 RXE524297 SHA524297 SQW524297 TAS524297 TKO524297 TUK524297 UEG524297 UOC524297 UXY524297 VHU524297 VRQ524297 WBM524297 WLI524297 WVE524297 A589833 IS589833 SO589833 ACK589833 AMG589833 AWC589833 BFY589833 BPU589833 BZQ589833 CJM589833 CTI589833 DDE589833 DNA589833 DWW589833 EGS589833 EQO589833 FAK589833 FKG589833 FUC589833 GDY589833 GNU589833 GXQ589833 HHM589833 HRI589833 IBE589833 ILA589833 IUW589833 JES589833 JOO589833 JYK589833 KIG589833 KSC589833 LBY589833 LLU589833 LVQ589833 MFM589833 MPI589833 MZE589833 NJA589833 NSW589833 OCS589833 OMO589833 OWK589833 PGG589833 PQC589833 PZY589833 QJU589833 QTQ589833 RDM589833 RNI589833 RXE589833 SHA589833 SQW589833 TAS589833 TKO589833 TUK589833 UEG589833 UOC589833 UXY589833 VHU589833 VRQ589833 WBM589833 WLI589833 WVE589833 A655369 IS655369 SO655369 ACK655369 AMG655369 AWC655369 BFY655369 BPU655369 BZQ655369 CJM655369 CTI655369 DDE655369 DNA655369 DWW655369 EGS655369 EQO655369 FAK655369 FKG655369 FUC655369 GDY655369 GNU655369 GXQ655369 HHM655369 HRI655369 IBE655369 ILA655369 IUW655369 JES655369 JOO655369 JYK655369 KIG655369 KSC655369 LBY655369 LLU655369 LVQ655369 MFM655369 MPI655369 MZE655369 NJA655369 NSW655369 OCS655369 OMO655369 OWK655369 PGG655369 PQC655369 PZY655369 QJU655369 QTQ655369 RDM655369 RNI655369 RXE655369 SHA655369 SQW655369 TAS655369 TKO655369 TUK655369 UEG655369 UOC655369 UXY655369 VHU655369 VRQ655369 WBM655369 WLI655369 WVE655369 A720905 IS720905 SO720905 ACK720905 AMG720905 AWC720905 BFY720905 BPU720905 BZQ720905 CJM720905 CTI720905 DDE720905 DNA720905 DWW720905 EGS720905 EQO720905 FAK720905 FKG720905 FUC720905 GDY720905 GNU720905 GXQ720905 HHM720905 HRI720905 IBE720905 ILA720905 IUW720905 JES720905 JOO720905 JYK720905 KIG720905 KSC720905 LBY720905 LLU720905 LVQ720905 MFM720905 MPI720905 MZE720905 NJA720905 NSW720905 OCS720905 OMO720905 OWK720905 PGG720905 PQC720905 PZY720905 QJU720905 QTQ720905 RDM720905 RNI720905 RXE720905 SHA720905 SQW720905 TAS720905 TKO720905 TUK720905 UEG720905 UOC720905 UXY720905 VHU720905 VRQ720905 WBM720905 WLI720905 WVE720905 A786441 IS786441 SO786441 ACK786441 AMG786441 AWC786441 BFY786441 BPU786441 BZQ786441 CJM786441 CTI786441 DDE786441 DNA786441 DWW786441 EGS786441 EQO786441 FAK786441 FKG786441 FUC786441 GDY786441 GNU786441 GXQ786441 HHM786441 HRI786441 IBE786441 ILA786441 IUW786441 JES786441 JOO786441 JYK786441 KIG786441 KSC786441 LBY786441 LLU786441 LVQ786441 MFM786441 MPI786441 MZE786441 NJA786441 NSW786441 OCS786441 OMO786441 OWK786441 PGG786441 PQC786441 PZY786441 QJU786441 QTQ786441 RDM786441 RNI786441 RXE786441 SHA786441 SQW786441 TAS786441 TKO786441 TUK786441 UEG786441 UOC786441 UXY786441 VHU786441 VRQ786441 WBM786441 WLI786441 WVE786441 A851977 IS851977 SO851977 ACK851977 AMG851977 AWC851977 BFY851977 BPU851977 BZQ851977 CJM851977 CTI851977 DDE851977 DNA851977 DWW851977 EGS851977 EQO851977 FAK851977 FKG851977 FUC851977 GDY851977 GNU851977 GXQ851977 HHM851977 HRI851977 IBE851977 ILA851977 IUW851977 JES851977 JOO851977 JYK851977 KIG851977 KSC851977 LBY851977 LLU851977 LVQ851977 MFM851977 MPI851977 MZE851977 NJA851977 NSW851977 OCS851977 OMO851977 OWK851977 PGG851977 PQC851977 PZY851977 QJU851977 QTQ851977 RDM851977 RNI851977 RXE851977 SHA851977 SQW851977 TAS851977 TKO851977 TUK851977 UEG851977 UOC851977 UXY851977 VHU851977 VRQ851977 WBM851977 WLI851977 WVE851977 A917513 IS917513 SO917513 ACK917513 AMG917513 AWC917513 BFY917513 BPU917513 BZQ917513 CJM917513 CTI917513 DDE917513 DNA917513 DWW917513 EGS917513 EQO917513 FAK917513 FKG917513 FUC917513 GDY917513 GNU917513 GXQ917513 HHM917513 HRI917513 IBE917513 ILA917513 IUW917513 JES917513 JOO917513 JYK917513 KIG917513 KSC917513 LBY917513 LLU917513 LVQ917513 MFM917513 MPI917513 MZE917513 NJA917513 NSW917513 OCS917513 OMO917513 OWK917513 PGG917513 PQC917513 PZY917513 QJU917513 QTQ917513 RDM917513 RNI917513 RXE917513 SHA917513 SQW917513 TAS917513 TKO917513 TUK917513 UEG917513 UOC917513 UXY917513 VHU917513 VRQ917513 WBM917513 WLI917513 WVE917513 A983049 IS983049 SO983049 ACK983049 AMG983049 AWC983049 BFY983049 BPU983049 BZQ983049 CJM983049 CTI983049 DDE983049 DNA983049 DWW983049 EGS983049 EQO983049 FAK983049 FKG983049 FUC983049 GDY983049 GNU983049 GXQ983049 HHM983049 HRI983049 IBE983049 ILA983049 IUW983049 JES983049 JOO983049 JYK983049 KIG983049 KSC983049 LBY983049 LLU983049 LVQ983049 MFM983049 MPI983049 MZE983049 NJA983049 NSW983049 OCS983049 OMO983049 OWK983049 PGG983049 PQC983049 PZY983049 QJU983049 QTQ983049 RDM983049 RNI983049 RXE983049 SHA983049 SQW983049 TAS983049 TKO983049 TUK983049 UEG983049 UOC983049 UXY983049 VHU983049 VRQ983049 WBM983049 WLI98304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38"/>
    </sheetView>
  </sheetViews>
  <sheetFormatPr baseColWidth="10" defaultColWidth="11.44140625" defaultRowHeight="15.6" x14ac:dyDescent="0.3"/>
  <cols>
    <col min="1" max="1" width="24.88671875" style="139" customWidth="1"/>
    <col min="2" max="2" width="55.5546875" style="139" customWidth="1"/>
    <col min="3" max="3" width="41.33203125" style="139" customWidth="1"/>
    <col min="4" max="4" width="29.44140625" style="139" customWidth="1"/>
    <col min="5" max="5" width="29.109375" style="139" customWidth="1"/>
    <col min="6" max="16384" width="11.44140625" style="96"/>
  </cols>
  <sheetData>
    <row r="1" spans="1:5" x14ac:dyDescent="0.3">
      <c r="A1" s="256" t="s">
        <v>87</v>
      </c>
      <c r="B1" s="257"/>
      <c r="C1" s="257"/>
      <c r="D1" s="257"/>
      <c r="E1" s="118"/>
    </row>
    <row r="2" spans="1:5" x14ac:dyDescent="0.3">
      <c r="A2" s="119"/>
      <c r="B2" s="258" t="s">
        <v>75</v>
      </c>
      <c r="C2" s="258"/>
      <c r="D2" s="258"/>
      <c r="E2" s="120"/>
    </row>
    <row r="3" spans="1:5" x14ac:dyDescent="0.3">
      <c r="A3" s="121"/>
      <c r="B3" s="258" t="s">
        <v>144</v>
      </c>
      <c r="C3" s="258"/>
      <c r="D3" s="258"/>
      <c r="E3" s="122"/>
    </row>
    <row r="4" spans="1:5" thickBot="1" x14ac:dyDescent="0.35">
      <c r="A4" s="123"/>
      <c r="B4" s="124"/>
      <c r="C4" s="124"/>
      <c r="D4" s="124"/>
      <c r="E4" s="125"/>
    </row>
    <row r="5" spans="1:5" ht="16.2" thickBot="1" x14ac:dyDescent="0.35">
      <c r="A5" s="123"/>
      <c r="B5" s="126" t="s">
        <v>76</v>
      </c>
      <c r="C5" s="259" t="s">
        <v>152</v>
      </c>
      <c r="D5" s="260"/>
      <c r="E5" s="125"/>
    </row>
    <row r="6" spans="1:5" ht="16.2" thickBot="1" x14ac:dyDescent="0.35">
      <c r="A6" s="123"/>
      <c r="B6" s="145" t="s">
        <v>77</v>
      </c>
      <c r="C6" s="261" t="s">
        <v>376</v>
      </c>
      <c r="D6" s="262"/>
      <c r="E6" s="125"/>
    </row>
    <row r="7" spans="1:5" ht="16.2" thickBot="1" x14ac:dyDescent="0.35">
      <c r="A7" s="123"/>
      <c r="B7" s="145" t="s">
        <v>145</v>
      </c>
      <c r="C7" s="254" t="s">
        <v>146</v>
      </c>
      <c r="D7" s="255"/>
      <c r="E7" s="125"/>
    </row>
    <row r="8" spans="1:5" ht="16.2" thickBot="1" x14ac:dyDescent="0.35">
      <c r="A8" s="123"/>
      <c r="B8" s="146">
        <v>23</v>
      </c>
      <c r="C8" s="249">
        <v>2246384953</v>
      </c>
      <c r="D8" s="250"/>
      <c r="E8" s="125"/>
    </row>
    <row r="9" spans="1:5" ht="16.2" thickBot="1" x14ac:dyDescent="0.35">
      <c r="A9" s="123"/>
      <c r="B9" s="146">
        <v>26</v>
      </c>
      <c r="C9" s="249">
        <v>969320746</v>
      </c>
      <c r="D9" s="250"/>
      <c r="E9" s="125"/>
    </row>
    <row r="10" spans="1:5" ht="16.2" thickBot="1" x14ac:dyDescent="0.35">
      <c r="A10" s="123"/>
      <c r="B10" s="146">
        <v>35</v>
      </c>
      <c r="C10" s="249">
        <v>1146466269</v>
      </c>
      <c r="D10" s="250"/>
      <c r="E10" s="125"/>
    </row>
    <row r="11" spans="1:5" ht="16.2" thickBot="1" x14ac:dyDescent="0.35">
      <c r="A11" s="123"/>
      <c r="B11" s="146">
        <v>42</v>
      </c>
      <c r="C11" s="249">
        <v>1330473905</v>
      </c>
      <c r="D11" s="250"/>
      <c r="E11" s="125"/>
    </row>
    <row r="12" spans="1:5" ht="31.8" thickBot="1" x14ac:dyDescent="0.35">
      <c r="A12" s="123"/>
      <c r="B12" s="147" t="s">
        <v>147</v>
      </c>
      <c r="C12" s="249">
        <f>SUM(C8:D11)</f>
        <v>5692645873</v>
      </c>
      <c r="D12" s="250"/>
      <c r="E12" s="125"/>
    </row>
    <row r="13" spans="1:5" ht="31.8" thickBot="1" x14ac:dyDescent="0.35">
      <c r="A13" s="123"/>
      <c r="B13" s="147" t="s">
        <v>148</v>
      </c>
      <c r="C13" s="249">
        <f>+C12/616000</f>
        <v>9241.3082353896098</v>
      </c>
      <c r="D13" s="250"/>
      <c r="E13" s="125"/>
    </row>
    <row r="14" spans="1:5" x14ac:dyDescent="0.3">
      <c r="A14" s="123"/>
      <c r="B14" s="124"/>
      <c r="C14" s="127"/>
      <c r="D14" s="128"/>
      <c r="E14" s="125"/>
    </row>
    <row r="15" spans="1:5" ht="16.2" thickBot="1" x14ac:dyDescent="0.35">
      <c r="A15" s="123"/>
      <c r="B15" s="124" t="s">
        <v>149</v>
      </c>
      <c r="C15" s="127"/>
      <c r="D15" s="128"/>
      <c r="E15" s="125"/>
    </row>
    <row r="16" spans="1:5" ht="15" x14ac:dyDescent="0.3">
      <c r="A16" s="123"/>
      <c r="B16" s="129" t="s">
        <v>78</v>
      </c>
      <c r="C16" s="278">
        <v>1432171049</v>
      </c>
      <c r="D16" s="130"/>
      <c r="E16" s="125"/>
    </row>
    <row r="17" spans="1:5" ht="15" x14ac:dyDescent="0.3">
      <c r="A17" s="123"/>
      <c r="B17" s="123" t="s">
        <v>79</v>
      </c>
      <c r="C17" s="279">
        <v>1503176004</v>
      </c>
      <c r="D17" s="125"/>
      <c r="E17" s="125"/>
    </row>
    <row r="18" spans="1:5" ht="15" x14ac:dyDescent="0.3">
      <c r="A18" s="123"/>
      <c r="B18" s="123" t="s">
        <v>80</v>
      </c>
      <c r="C18" s="279">
        <v>551397128</v>
      </c>
      <c r="D18" s="125"/>
      <c r="E18" s="125"/>
    </row>
    <row r="19" spans="1:5" thickBot="1" x14ac:dyDescent="0.35">
      <c r="A19" s="123"/>
      <c r="B19" s="131" t="s">
        <v>81</v>
      </c>
      <c r="C19" s="280">
        <v>698370747</v>
      </c>
      <c r="D19" s="132"/>
      <c r="E19" s="125"/>
    </row>
    <row r="20" spans="1:5" ht="16.2" thickBot="1" x14ac:dyDescent="0.35">
      <c r="A20" s="123"/>
      <c r="B20" s="251" t="s">
        <v>82</v>
      </c>
      <c r="C20" s="252"/>
      <c r="D20" s="253"/>
      <c r="E20" s="125"/>
    </row>
    <row r="21" spans="1:5" ht="16.2" thickBot="1" x14ac:dyDescent="0.35">
      <c r="A21" s="123"/>
      <c r="B21" s="251" t="s">
        <v>83</v>
      </c>
      <c r="C21" s="252"/>
      <c r="D21" s="253"/>
      <c r="E21" s="125"/>
    </row>
    <row r="22" spans="1:5" x14ac:dyDescent="0.3">
      <c r="A22" s="123"/>
      <c r="B22" s="133" t="s">
        <v>150</v>
      </c>
      <c r="C22" s="281">
        <f>C16/C18</f>
        <v>2.5973494896404321</v>
      </c>
      <c r="D22" s="128" t="s">
        <v>377</v>
      </c>
      <c r="E22" s="125"/>
    </row>
    <row r="23" spans="1:5" ht="16.2" thickBot="1" x14ac:dyDescent="0.35">
      <c r="A23" s="123"/>
      <c r="B23" s="198" t="s">
        <v>84</v>
      </c>
      <c r="C23" s="282">
        <f>C19/C17</f>
        <v>0.46459679049001107</v>
      </c>
      <c r="D23" s="134" t="s">
        <v>67</v>
      </c>
      <c r="E23" s="125"/>
    </row>
    <row r="24" spans="1:5" ht="16.2" thickBot="1" x14ac:dyDescent="0.35">
      <c r="A24" s="123"/>
      <c r="B24" s="135"/>
      <c r="C24" s="136"/>
      <c r="D24" s="124"/>
      <c r="E24" s="137"/>
    </row>
    <row r="25" spans="1:5" x14ac:dyDescent="0.3">
      <c r="A25" s="265"/>
      <c r="B25" s="266" t="s">
        <v>85</v>
      </c>
      <c r="C25" s="268" t="s">
        <v>378</v>
      </c>
      <c r="D25" s="269"/>
      <c r="E25" s="270"/>
    </row>
    <row r="26" spans="1:5" ht="16.2" thickBot="1" x14ac:dyDescent="0.35">
      <c r="A26" s="265"/>
      <c r="B26" s="267"/>
      <c r="C26" s="263" t="s">
        <v>86</v>
      </c>
      <c r="D26" s="264"/>
      <c r="E26" s="270"/>
    </row>
    <row r="27" spans="1:5" thickBot="1" x14ac:dyDescent="0.35">
      <c r="A27" s="131"/>
      <c r="B27" s="138"/>
      <c r="C27" s="138"/>
      <c r="D27" s="138"/>
      <c r="E27" s="132"/>
    </row>
    <row r="28" spans="1:5" x14ac:dyDescent="0.3">
      <c r="B28" s="140" t="s">
        <v>151</v>
      </c>
    </row>
  </sheetData>
  <mergeCells count="19">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TECNICAGRUPO  23 </vt:lpstr>
      <vt:lpstr>TECNICAGRUPO  26</vt:lpstr>
      <vt:lpstr>TECNICAGRUPO 35 </vt:lpstr>
      <vt:lpstr>TECNICAGRUPO 42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2014-12-11T21:54:33Z</dcterms:modified>
</cp:coreProperties>
</file>